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37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95" i="1" l="1"/>
  <c r="J194" i="1"/>
  <c r="I194" i="1"/>
  <c r="H194" i="1"/>
  <c r="G194" i="1"/>
  <c r="F194" i="1"/>
  <c r="J184" i="1"/>
  <c r="J195" i="1" s="1"/>
  <c r="I184" i="1"/>
  <c r="I195" i="1" s="1"/>
  <c r="H184" i="1"/>
  <c r="H195" i="1" s="1"/>
  <c r="G184" i="1"/>
  <c r="G195" i="1" s="1"/>
  <c r="F184" i="1"/>
  <c r="F195" i="1" s="1"/>
  <c r="L176" i="1"/>
  <c r="J175" i="1"/>
  <c r="I175" i="1"/>
  <c r="H175" i="1"/>
  <c r="G175" i="1"/>
  <c r="F175" i="1"/>
  <c r="J165" i="1"/>
  <c r="J176" i="1" s="1"/>
  <c r="I165" i="1"/>
  <c r="I176" i="1" s="1"/>
  <c r="H165" i="1"/>
  <c r="H176" i="1" s="1"/>
  <c r="G165" i="1"/>
  <c r="G176" i="1" s="1"/>
  <c r="F165" i="1"/>
  <c r="F176" i="1" s="1"/>
  <c r="L157" i="1"/>
  <c r="J156" i="1"/>
  <c r="I156" i="1"/>
  <c r="H156" i="1"/>
  <c r="G156" i="1"/>
  <c r="F156" i="1"/>
  <c r="J146" i="1"/>
  <c r="J157" i="1" s="1"/>
  <c r="I146" i="1"/>
  <c r="I157" i="1" s="1"/>
  <c r="H146" i="1"/>
  <c r="H157" i="1" s="1"/>
  <c r="G146" i="1"/>
  <c r="G157" i="1" s="1"/>
  <c r="F146" i="1"/>
  <c r="F157" i="1" s="1"/>
  <c r="L138" i="1"/>
  <c r="F138" i="1"/>
  <c r="J137" i="1"/>
  <c r="I137" i="1"/>
  <c r="H137" i="1"/>
  <c r="G137" i="1"/>
  <c r="F137" i="1"/>
  <c r="J127" i="1"/>
  <c r="J138" i="1" s="1"/>
  <c r="I127" i="1"/>
  <c r="I138" i="1" s="1"/>
  <c r="H127" i="1"/>
  <c r="H138" i="1" s="1"/>
  <c r="G127" i="1"/>
  <c r="G138" i="1" s="1"/>
  <c r="L119" i="1"/>
  <c r="J118" i="1"/>
  <c r="I118" i="1"/>
  <c r="H118" i="1"/>
  <c r="G118" i="1"/>
  <c r="F118" i="1"/>
  <c r="J108" i="1"/>
  <c r="J119" i="1" s="1"/>
  <c r="I108" i="1"/>
  <c r="I119" i="1" s="1"/>
  <c r="H108" i="1"/>
  <c r="H119" i="1" s="1"/>
  <c r="G108" i="1"/>
  <c r="G119" i="1" s="1"/>
  <c r="F108" i="1"/>
  <c r="F119" i="1" s="1"/>
  <c r="L100" i="1"/>
  <c r="J99" i="1"/>
  <c r="I99" i="1"/>
  <c r="H99" i="1"/>
  <c r="G99" i="1"/>
  <c r="F99" i="1"/>
  <c r="J89" i="1"/>
  <c r="J100" i="1" s="1"/>
  <c r="I89" i="1"/>
  <c r="I100" i="1" s="1"/>
  <c r="H89" i="1"/>
  <c r="H100" i="1" s="1"/>
  <c r="G89" i="1"/>
  <c r="G100" i="1" s="1"/>
  <c r="F89" i="1"/>
  <c r="F100" i="1" s="1"/>
  <c r="L81" i="1"/>
  <c r="J80" i="1"/>
  <c r="I80" i="1"/>
  <c r="H80" i="1"/>
  <c r="G80" i="1"/>
  <c r="F80" i="1"/>
  <c r="J70" i="1"/>
  <c r="J81" i="1" s="1"/>
  <c r="I70" i="1"/>
  <c r="I81" i="1" s="1"/>
  <c r="H70" i="1"/>
  <c r="H81" i="1" s="1"/>
  <c r="G70" i="1"/>
  <c r="G81" i="1" s="1"/>
  <c r="F70" i="1"/>
  <c r="F81" i="1" s="1"/>
  <c r="L62" i="1"/>
  <c r="J61" i="1"/>
  <c r="I61" i="1"/>
  <c r="H61" i="1"/>
  <c r="G61" i="1"/>
  <c r="F61" i="1"/>
  <c r="F62" i="1" s="1"/>
  <c r="J51" i="1"/>
  <c r="J62" i="1" s="1"/>
  <c r="I51" i="1"/>
  <c r="I62" i="1" s="1"/>
  <c r="H51" i="1"/>
  <c r="H62" i="1" s="1"/>
  <c r="G51" i="1"/>
  <c r="G62" i="1" s="1"/>
  <c r="L43" i="1"/>
  <c r="J42" i="1"/>
  <c r="I42" i="1"/>
  <c r="H42" i="1"/>
  <c r="G42" i="1"/>
  <c r="F42" i="1"/>
  <c r="J32" i="1"/>
  <c r="J43" i="1" s="1"/>
  <c r="I32" i="1"/>
  <c r="I43" i="1" s="1"/>
  <c r="H32" i="1"/>
  <c r="H43" i="1" s="1"/>
  <c r="G32" i="1"/>
  <c r="G43" i="1" s="1"/>
  <c r="F32" i="1"/>
  <c r="F43" i="1" s="1"/>
  <c r="L24" i="1"/>
  <c r="J23" i="1"/>
  <c r="I23" i="1"/>
  <c r="H23" i="1"/>
  <c r="G23" i="1"/>
  <c r="F23" i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6" i="1" l="1"/>
  <c r="F196" i="1"/>
  <c r="H196" i="1"/>
  <c r="J196" i="1"/>
</calcChain>
</file>

<file path=xl/sharedStrings.xml><?xml version="1.0" encoding="utf-8"?>
<sst xmlns="http://schemas.openxmlformats.org/spreadsheetml/2006/main" count="385" uniqueCount="170">
  <si>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</si>
  <si>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</si>
  <si>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</si>
  <si>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</si>
  <si>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</si>
  <si>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</si>
  <si>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</si>
  <si>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</si>
  <si>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</si>
  <si>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</si>
  <si>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</si>
  <si>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</si>
  <si>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</si>
  <si>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</si>
  <si>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</si>
  <si>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</si>
  <si>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</si>
  <si>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</si>
  <si>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</si>
  <si>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</si>
  <si>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</si>
  <si>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</si>
  <si>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</si>
  <si>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</si>
  <si>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</si>
  <si>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</si>
  <si>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</si>
  <si>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</si>
  <si>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</si>
  <si>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</si>
  <si>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</si>
  <si>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</si>
  <si>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</si>
  <si>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</si>
  <si>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</si>
  <si>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</si>
  <si>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</si>
  <si>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</si>
  <si>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</si>
  <si>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</si>
  <si>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ТТК № 635</t>
  </si>
  <si>
    <t>Чай с сахаром</t>
  </si>
  <si>
    <t>493 УРЦП, Пермь 2013</t>
  </si>
  <si>
    <t>Хлеб пшеничный</t>
  </si>
  <si>
    <t>108 УРЦП, Пермь 2013</t>
  </si>
  <si>
    <t>Горошек зелёный</t>
  </si>
  <si>
    <t>10.1.1 скур</t>
  </si>
  <si>
    <t>Салат из белокочанной капусты с морковью</t>
  </si>
  <si>
    <t>4 УРЦП, Пермь 2013</t>
  </si>
  <si>
    <t>Суп с макаронными изделиями</t>
  </si>
  <si>
    <t>ТТК № 137/1</t>
  </si>
  <si>
    <t>Плов из свинины</t>
  </si>
  <si>
    <t>ТТК № 4/1</t>
  </si>
  <si>
    <t>Компот из плодов или ягод сушеных (изюм)</t>
  </si>
  <si>
    <t>512 УРЦП, Пермь 2013</t>
  </si>
  <si>
    <t>Каша ячневая молочная</t>
  </si>
  <si>
    <t>ТТК № 654</t>
  </si>
  <si>
    <t>Бутерброд с маслом и джемом</t>
  </si>
  <si>
    <t>ТТК № 188</t>
  </si>
  <si>
    <t>Какао с молоком сгущенным</t>
  </si>
  <si>
    <t>499 УРЦП, Пермь 2013</t>
  </si>
  <si>
    <t>Плоды свежие (апельсин)</t>
  </si>
  <si>
    <t>112 УРЦП, Пермь 2013</t>
  </si>
  <si>
    <t>Салат картофельный с солеными огурцами и зеленым горошком</t>
  </si>
  <si>
    <t>75 УРЦП, Пермь 2013</t>
  </si>
  <si>
    <t>Свекольник</t>
  </si>
  <si>
    <t>ТТК № 210/2</t>
  </si>
  <si>
    <t>Гуляш из цыпленка</t>
  </si>
  <si>
    <t>ТТК № 275</t>
  </si>
  <si>
    <t>Каша гречневая рассыпчатая</t>
  </si>
  <si>
    <t>ТТК № 216/1</t>
  </si>
  <si>
    <t>Компот из смеси ягод</t>
  </si>
  <si>
    <t>ТТК № 180</t>
  </si>
  <si>
    <t>Хлеб ржаной</t>
  </si>
  <si>
    <t>109 УРЦП, Пермь 2013</t>
  </si>
  <si>
    <t>Запеканка из творога с соусом шоколадным</t>
  </si>
  <si>
    <t>ТТК № 162</t>
  </si>
  <si>
    <t>Кофейный напиток с молоком</t>
  </si>
  <si>
    <t>501 УРЦП, Пермь 2013</t>
  </si>
  <si>
    <t>Плоды свежие (груша)</t>
  </si>
  <si>
    <t>Огурцы соленые</t>
  </si>
  <si>
    <t>6 7 3скур</t>
  </si>
  <si>
    <t>Суп гороховый</t>
  </si>
  <si>
    <t>ТТК № 258/2</t>
  </si>
  <si>
    <t>Котлета рыбная (тресковых пород), соус сметанный</t>
  </si>
  <si>
    <t>ТТК № 11</t>
  </si>
  <si>
    <t>Картофельное пюре</t>
  </si>
  <si>
    <t>ТТК № 223</t>
  </si>
  <si>
    <t>Компот из плодов или ягод сушеных (курага)</t>
  </si>
  <si>
    <t xml:space="preserve">Каша пшенная молочная </t>
  </si>
  <si>
    <t>ТТК № 588</t>
  </si>
  <si>
    <t>Бутерброд с сыром</t>
  </si>
  <si>
    <t>ТТК № 630</t>
  </si>
  <si>
    <t>Чай с лимоном</t>
  </si>
  <si>
    <t>494 УРЦП, Пермь 2013</t>
  </si>
  <si>
    <t>Плоды свежие (мандарин)</t>
  </si>
  <si>
    <t>Горошек зеленый</t>
  </si>
  <si>
    <t>10 1 1скур</t>
  </si>
  <si>
    <t xml:space="preserve">Рассольник </t>
  </si>
  <si>
    <t>ТТК № 646/1</t>
  </si>
  <si>
    <t xml:space="preserve">Жаркое по-домашнему </t>
  </si>
  <si>
    <t>ТТК № 20/1</t>
  </si>
  <si>
    <t>Сок фруктовый</t>
  </si>
  <si>
    <t>518 УРЦП, Пермь 2013</t>
  </si>
  <si>
    <t>Оладьи с молоком сгущенным</t>
  </si>
  <si>
    <t>ТТК № 187/1</t>
  </si>
  <si>
    <t>Плоды свежие (яблоко)</t>
  </si>
  <si>
    <t>Икра кабачковая</t>
  </si>
  <si>
    <t>10 3 7скур</t>
  </si>
  <si>
    <t>Куриный бульон с яйцом и гренками</t>
  </si>
  <si>
    <t>ТТК № 169</t>
  </si>
  <si>
    <t>Тефтели мясные в соусе сметанно-томатном</t>
  </si>
  <si>
    <t>ТТК № 9</t>
  </si>
  <si>
    <t>Компот из плодов или ягод сушеных (чернослив)</t>
  </si>
  <si>
    <t>Каша геркулесовая молочная</t>
  </si>
  <si>
    <t>ТТК № 213/1</t>
  </si>
  <si>
    <t>Бутерброд с  джемом</t>
  </si>
  <si>
    <t>ТТК № 372</t>
  </si>
  <si>
    <t>Какао с молоком</t>
  </si>
  <si>
    <t>496 УРЦП, Пермь 2013</t>
  </si>
  <si>
    <t>Салат из свеклы с сыром</t>
  </si>
  <si>
    <t>32 УРЦП, Пермь 2013</t>
  </si>
  <si>
    <t xml:space="preserve">Щи из свежей капусты </t>
  </si>
  <si>
    <t>ТТК  № 250/2</t>
  </si>
  <si>
    <t>ТТК № 622</t>
  </si>
  <si>
    <t xml:space="preserve">Рис отварной </t>
  </si>
  <si>
    <t>414 УРЦП, Пермь 2013</t>
  </si>
  <si>
    <t>Компот из красной смородины замороженной</t>
  </si>
  <si>
    <t>ТТК № 367</t>
  </si>
  <si>
    <t>Пудинг творожный запечённый с йогуртом</t>
  </si>
  <si>
    <t>ТТК № 235/1</t>
  </si>
  <si>
    <t>Плоды свежие (банан)</t>
  </si>
  <si>
    <t>Винегрет овощной</t>
  </si>
  <si>
    <t>76УРЦП, Пермь 2013</t>
  </si>
  <si>
    <t>Суп с фрикадельками</t>
  </si>
  <si>
    <t>ТТК № 256/1</t>
  </si>
  <si>
    <t>Шницель "По-Мурмански" с соусом сметанным с томатом</t>
  </si>
  <si>
    <t>ТТК № 300/1</t>
  </si>
  <si>
    <t xml:space="preserve">Макаронные изделия отварные </t>
  </si>
  <si>
    <t>ТТК № 640/1</t>
  </si>
  <si>
    <t>Компот из брусники и яблок</t>
  </si>
  <si>
    <t>ТТК № 266</t>
  </si>
  <si>
    <t>Каша пшенная молочная</t>
  </si>
  <si>
    <t xml:space="preserve">Салат из белокочанной капусты с морковью  </t>
  </si>
  <si>
    <t xml:space="preserve">Суп гороховый </t>
  </si>
  <si>
    <t>Рыба отварная (тресковых пород),соус польский</t>
  </si>
  <si>
    <t>ТТК № 29</t>
  </si>
  <si>
    <t>Напиток из шиповника</t>
  </si>
  <si>
    <t>519 УРЦП, Пермь 2013</t>
  </si>
  <si>
    <t>Макаронные изделия отварные с сыром</t>
  </si>
  <si>
    <t>ТТК № 158</t>
  </si>
  <si>
    <t>Бутерброд с маслом</t>
  </si>
  <si>
    <t>ТТК № 371</t>
  </si>
  <si>
    <t>Кукуруза консервированная</t>
  </si>
  <si>
    <t>10 1 3Скур</t>
  </si>
  <si>
    <t xml:space="preserve">Борщ  </t>
  </si>
  <si>
    <t>ТТК № 656/1</t>
  </si>
  <si>
    <t xml:space="preserve">Картофельная запеканка с мясом </t>
  </si>
  <si>
    <t>ТТК № 592</t>
  </si>
  <si>
    <t>Каша рисовая молочная</t>
  </si>
  <si>
    <t>ТТК № 273/1</t>
  </si>
  <si>
    <t xml:space="preserve">Бутерброд с сыром и маслом </t>
  </si>
  <si>
    <t>ТТК № 203</t>
  </si>
  <si>
    <t>Котлета куриная, соус сметанный</t>
  </si>
  <si>
    <t>ТТК № 10/412шк/Новосиб</t>
  </si>
  <si>
    <t xml:space="preserve">Каша гречневая рассыпчатая </t>
  </si>
  <si>
    <t>ТТК № 229/1</t>
  </si>
  <si>
    <t>директор МАУО г. Мурманска "ЦШП"</t>
  </si>
  <si>
    <t>А.А. Цыганков</t>
  </si>
  <si>
    <t>МБОУ г. Мурманска ООШ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</si>
</sst>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1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4" fillId="0" borderId="0"/>
    <xf numFmtId="0" fontId="14" fillId="0" borderId="0"/>
  </cellStyleXfs>
  <cellXfs count="19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  <xf numFmtId="2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shrinkToFi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2" fontId="0" fillId="5" borderId="23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 applyProtection="1">
      <protection locked="0"/>
    </xf>
    <xf numFmtId="1" fontId="0" fillId="4" borderId="4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ont="1" applyFill="1" applyBorder="1" applyProtection="1">
      <protection locked="0"/>
    </xf>
    <xf numFmtId="2" fontId="0" fillId="4" borderId="24" xfId="0" applyNumberFormat="1" applyFont="1" applyFill="1" applyBorder="1" applyProtection="1">
      <protection locked="0"/>
    </xf>
    <xf numFmtId="0" fontId="0" fillId="4" borderId="1" xfId="0" applyFont="1" applyFill="1" applyBorder="1" applyAlignment="1" applyProtection="1"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shrinkToFi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right" wrapText="1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1" fontId="0" fillId="4" borderId="5" xfId="0" applyNumberFormat="1" applyFont="1" applyFill="1" applyBorder="1" applyAlignment="1" applyProtection="1">
      <alignment horizontal="center"/>
      <protection locked="0"/>
    </xf>
    <xf numFmtId="2" fontId="0" fillId="4" borderId="5" xfId="0" applyNumberFormat="1" applyFont="1" applyFill="1" applyBorder="1" applyAlignment="1" applyProtection="1">
      <alignment horizontal="right"/>
      <protection locked="0"/>
    </xf>
    <xf numFmtId="2" fontId="0" fillId="4" borderId="5" xfId="0" applyNumberFormat="1" applyFont="1" applyFill="1" applyBorder="1" applyProtection="1">
      <protection locked="0"/>
    </xf>
    <xf numFmtId="2" fontId="0" fillId="4" borderId="25" xfId="0" applyNumberFormat="1" applyFont="1" applyFill="1" applyBorder="1" applyProtection="1">
      <protection locked="0"/>
    </xf>
    <xf numFmtId="2" fontId="0" fillId="4" borderId="2" xfId="0" applyNumberFormat="1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protection locked="0"/>
    </xf>
    <xf numFmtId="0" fontId="3" fillId="4" borderId="2" xfId="0" applyFont="1" applyFill="1" applyBorder="1"/>
    <xf numFmtId="0" fontId="1" fillId="4" borderId="2" xfId="0" applyFont="1" applyFill="1" applyBorder="1" applyAlignment="1" applyProtection="1">
      <alignment horizontal="left"/>
      <protection locked="0"/>
    </xf>
    <xf numFmtId="2" fontId="0" fillId="0" borderId="3" xfId="0" applyNumberFormat="1" applyFont="1" applyBorder="1" applyAlignment="1">
      <alignment horizontal="center"/>
    </xf>
    <xf numFmtId="0" fontId="13" fillId="4" borderId="26" xfId="1" applyFont="1" applyFill="1" applyBorder="1" applyAlignment="1">
      <alignment vertical="center" wrapText="1"/>
    </xf>
    <xf numFmtId="0" fontId="13" fillId="4" borderId="2" xfId="2" applyFont="1" applyFill="1" applyBorder="1" applyAlignment="1">
      <alignment horizontal="center" vertical="center" wrapText="1"/>
    </xf>
    <xf numFmtId="2" fontId="13" fillId="4" borderId="2" xfId="2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3" fillId="4" borderId="2" xfId="1" applyFont="1" applyFill="1" applyBorder="1" applyAlignment="1">
      <alignment vertical="center" wrapText="1"/>
    </xf>
    <xf numFmtId="0" fontId="13" fillId="4" borderId="2" xfId="1" applyFont="1" applyFill="1" applyBorder="1" applyAlignment="1">
      <alignment horizontal="center" vertical="center" wrapText="1"/>
    </xf>
    <xf numFmtId="2" fontId="13" fillId="4" borderId="2" xfId="1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 applyProtection="1">
      <protection locked="0"/>
    </xf>
    <xf numFmtId="0" fontId="13" fillId="4" borderId="2" xfId="3" applyFont="1" applyFill="1" applyBorder="1" applyAlignment="1">
      <alignment vertical="center" wrapText="1"/>
    </xf>
    <xf numFmtId="0" fontId="13" fillId="4" borderId="2" xfId="3" applyFont="1" applyFill="1" applyBorder="1" applyAlignment="1">
      <alignment horizontal="center" vertical="center" wrapText="1"/>
    </xf>
    <xf numFmtId="2" fontId="13" fillId="4" borderId="2" xfId="3" applyNumberFormat="1" applyFont="1" applyFill="1" applyBorder="1" applyAlignment="1">
      <alignment horizontal="right" vertical="center" wrapText="1"/>
    </xf>
    <xf numFmtId="0" fontId="13" fillId="4" borderId="27" xfId="4" applyFont="1" applyFill="1" applyBorder="1" applyAlignment="1">
      <alignment vertical="center" wrapText="1"/>
    </xf>
    <xf numFmtId="0" fontId="13" fillId="4" borderId="28" xfId="1" applyFont="1" applyFill="1" applyBorder="1" applyAlignment="1">
      <alignment horizontal="center" vertical="center" wrapText="1"/>
    </xf>
    <xf numFmtId="2" fontId="13" fillId="4" borderId="28" xfId="1" applyNumberFormat="1" applyFont="1" applyFill="1" applyBorder="1" applyAlignment="1">
      <alignment horizontal="right" vertical="center" wrapText="1"/>
    </xf>
    <xf numFmtId="0" fontId="1" fillId="4" borderId="28" xfId="0" applyFont="1" applyFill="1" applyBorder="1" applyProtection="1"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1" fillId="4" borderId="29" xfId="0" applyFont="1" applyFill="1" applyBorder="1" applyAlignment="1" applyProtection="1">
      <alignment wrapText="1"/>
      <protection locked="0"/>
    </xf>
    <xf numFmtId="1" fontId="0" fillId="4" borderId="29" xfId="0" applyNumberFormat="1" applyFont="1" applyFill="1" applyBorder="1" applyAlignment="1" applyProtection="1">
      <alignment horizontal="center"/>
      <protection locked="0"/>
    </xf>
    <xf numFmtId="2" fontId="0" fillId="4" borderId="29" xfId="0" applyNumberFormat="1" applyFont="1" applyFill="1" applyBorder="1" applyProtection="1">
      <protection locked="0"/>
    </xf>
    <xf numFmtId="2" fontId="0" fillId="4" borderId="30" xfId="0" applyNumberFormat="1" applyFont="1" applyFill="1" applyBorder="1" applyProtection="1">
      <protection locked="0"/>
    </xf>
    <xf numFmtId="0" fontId="3" fillId="4" borderId="28" xfId="0" applyFont="1" applyFill="1" applyBorder="1"/>
    <xf numFmtId="0" fontId="1" fillId="2" borderId="28" xfId="0" applyFont="1" applyFill="1" applyBorder="1" applyAlignment="1" applyProtection="1">
      <alignment wrapText="1"/>
      <protection locked="0"/>
    </xf>
    <xf numFmtId="0" fontId="3" fillId="2" borderId="28" xfId="0" applyFont="1" applyFill="1" applyBorder="1" applyAlignment="1" applyProtection="1">
      <alignment horizontal="center" wrapText="1"/>
      <protection locked="0"/>
    </xf>
    <xf numFmtId="0" fontId="3" fillId="2" borderId="28" xfId="0" applyFont="1" applyFill="1" applyBorder="1" applyAlignment="1" applyProtection="1">
      <alignment horizontal="right" wrapText="1"/>
      <protection locked="0"/>
    </xf>
    <xf numFmtId="0" fontId="1" fillId="2" borderId="31" xfId="0" applyFont="1" applyFill="1" applyBorder="1" applyAlignment="1" applyProtection="1">
      <alignment horizontal="left"/>
      <protection locked="0"/>
    </xf>
    <xf numFmtId="0" fontId="1" fillId="4" borderId="28" xfId="0" applyFont="1" applyFill="1" applyBorder="1" applyAlignment="1" applyProtection="1">
      <protection locked="0"/>
    </xf>
    <xf numFmtId="0" fontId="3" fillId="2" borderId="28" xfId="0" applyFont="1" applyFill="1" applyBorder="1" applyAlignment="1" applyProtection="1">
      <alignment vertical="top" wrapText="1"/>
      <protection locked="0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>
      <alignment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2" fontId="0" fillId="0" borderId="32" xfId="0" applyNumberFormat="1" applyFont="1" applyBorder="1" applyAlignment="1">
      <alignment horizontal="center"/>
    </xf>
    <xf numFmtId="0" fontId="3" fillId="3" borderId="32" xfId="0" applyFont="1" applyFill="1" applyBorder="1" applyAlignment="1">
      <alignment vertical="top" wrapText="1"/>
    </xf>
    <xf numFmtId="0" fontId="3" fillId="3" borderId="32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0" fillId="4" borderId="28" xfId="0" applyFont="1" applyFill="1" applyBorder="1" applyAlignment="1" applyProtection="1">
      <alignment wrapText="1"/>
      <protection locked="0"/>
    </xf>
    <xf numFmtId="1" fontId="0" fillId="4" borderId="28" xfId="0" applyNumberFormat="1" applyFont="1" applyFill="1" applyBorder="1" applyAlignment="1" applyProtection="1">
      <alignment horizontal="center"/>
      <protection locked="0"/>
    </xf>
    <xf numFmtId="2" fontId="0" fillId="4" borderId="28" xfId="0" applyNumberFormat="1" applyFont="1" applyFill="1" applyBorder="1" applyProtection="1">
      <protection locked="0"/>
    </xf>
    <xf numFmtId="2" fontId="0" fillId="4" borderId="31" xfId="0" applyNumberFormat="1" applyFont="1" applyFill="1" applyBorder="1" applyProtection="1">
      <protection locked="0"/>
    </xf>
    <xf numFmtId="0" fontId="0" fillId="4" borderId="28" xfId="0" applyFont="1" applyFill="1" applyBorder="1" applyProtection="1">
      <protection locked="0"/>
    </xf>
    <xf numFmtId="0" fontId="1" fillId="4" borderId="28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2" fontId="0" fillId="4" borderId="33" xfId="0" applyNumberFormat="1" applyFont="1" applyFill="1" applyBorder="1" applyProtection="1">
      <protection locked="0"/>
    </xf>
    <xf numFmtId="0" fontId="15" fillId="2" borderId="28" xfId="0" applyFont="1" applyFill="1" applyBorder="1" applyAlignment="1" applyProtection="1">
      <alignment wrapText="1"/>
      <protection locked="0"/>
    </xf>
    <xf numFmtId="0" fontId="0" fillId="4" borderId="28" xfId="0" applyFont="1" applyFill="1" applyBorder="1" applyAlignment="1" applyProtection="1">
      <protection locked="0"/>
    </xf>
    <xf numFmtId="0" fontId="3" fillId="0" borderId="28" xfId="0" applyNumberFormat="1" applyFont="1" applyBorder="1" applyAlignment="1">
      <alignment horizontal="center" vertical="top" wrapText="1"/>
    </xf>
    <xf numFmtId="2" fontId="3" fillId="0" borderId="28" xfId="0" applyNumberFormat="1" applyFont="1" applyBorder="1" applyAlignment="1">
      <alignment horizontal="center" vertical="top" wrapText="1"/>
    </xf>
    <xf numFmtId="2" fontId="3" fillId="0" borderId="31" xfId="0" applyNumberFormat="1" applyFont="1" applyBorder="1" applyAlignment="1">
      <alignment horizontal="center" vertical="top" wrapText="1"/>
    </xf>
    <xf numFmtId="0" fontId="13" fillId="4" borderId="28" xfId="1" applyFont="1" applyFill="1" applyBorder="1" applyAlignment="1">
      <alignment vertical="center" wrapText="1"/>
    </xf>
    <xf numFmtId="0" fontId="13" fillId="4" borderId="34" xfId="3" applyFont="1" applyFill="1" applyBorder="1" applyAlignment="1">
      <alignment vertical="center" wrapText="1"/>
    </xf>
    <xf numFmtId="0" fontId="13" fillId="4" borderId="35" xfId="3" applyFont="1" applyFill="1" applyBorder="1" applyAlignment="1">
      <alignment horizontal="center" vertical="center" wrapText="1"/>
    </xf>
    <xf numFmtId="2" fontId="13" fillId="4" borderId="35" xfId="3" applyNumberFormat="1" applyFont="1" applyFill="1" applyBorder="1" applyAlignment="1">
      <alignment horizontal="center" vertical="center" wrapText="1"/>
    </xf>
    <xf numFmtId="2" fontId="13" fillId="4" borderId="36" xfId="1" applyNumberFormat="1" applyFont="1" applyFill="1" applyBorder="1" applyAlignment="1">
      <alignment horizontal="center" vertical="center" wrapText="1"/>
    </xf>
    <xf numFmtId="0" fontId="1" fillId="4" borderId="36" xfId="0" applyFont="1" applyFill="1" applyBorder="1" applyAlignment="1" applyProtection="1">
      <alignment wrapText="1"/>
      <protection locked="0"/>
    </xf>
    <xf numFmtId="1" fontId="0" fillId="4" borderId="36" xfId="0" applyNumberFormat="1" applyFont="1" applyFill="1" applyBorder="1" applyAlignment="1" applyProtection="1">
      <alignment horizontal="center"/>
      <protection locked="0"/>
    </xf>
    <xf numFmtId="2" fontId="0" fillId="4" borderId="36" xfId="0" applyNumberFormat="1" applyFont="1" applyFill="1" applyBorder="1" applyProtection="1">
      <protection locked="0"/>
    </xf>
    <xf numFmtId="2" fontId="0" fillId="4" borderId="37" xfId="0" applyNumberFormat="1" applyFont="1" applyFill="1" applyBorder="1" applyProtection="1">
      <protection locked="0"/>
    </xf>
    <xf numFmtId="0" fontId="3" fillId="2" borderId="36" xfId="0" applyFont="1" applyFill="1" applyBorder="1" applyAlignment="1" applyProtection="1">
      <alignment horizontal="center" vertical="top" wrapText="1"/>
      <protection locked="0"/>
    </xf>
    <xf numFmtId="0" fontId="13" fillId="4" borderId="36" xfId="1" applyFont="1" applyFill="1" applyBorder="1" applyAlignment="1">
      <alignment horizontal="left" vertical="center" wrapText="1"/>
    </xf>
    <xf numFmtId="0" fontId="13" fillId="4" borderId="36" xfId="1" applyFont="1" applyFill="1" applyBorder="1" applyAlignment="1">
      <alignment horizontal="center" vertical="center" wrapText="1"/>
    </xf>
    <xf numFmtId="2" fontId="13" fillId="4" borderId="38" xfId="1" applyNumberFormat="1" applyFont="1" applyFill="1" applyBorder="1" applyAlignment="1">
      <alignment horizontal="center" vertical="center" wrapText="1"/>
    </xf>
    <xf numFmtId="0" fontId="1" fillId="4" borderId="36" xfId="0" applyFont="1" applyFill="1" applyBorder="1" applyAlignment="1" applyProtection="1">
      <protection locked="0"/>
    </xf>
    <xf numFmtId="0" fontId="0" fillId="4" borderId="36" xfId="0" applyFont="1" applyFill="1" applyBorder="1" applyAlignment="1" applyProtection="1">
      <alignment wrapText="1"/>
      <protection locked="0"/>
    </xf>
    <xf numFmtId="0" fontId="0" fillId="4" borderId="36" xfId="0" applyFont="1" applyFill="1" applyBorder="1" applyProtection="1">
      <protection locked="0"/>
    </xf>
    <xf numFmtId="0" fontId="13" fillId="4" borderId="36" xfId="1" applyFont="1" applyFill="1" applyBorder="1" applyAlignment="1">
      <alignment vertical="center" wrapText="1"/>
    </xf>
    <xf numFmtId="0" fontId="0" fillId="4" borderId="36" xfId="0" applyFont="1" applyFill="1" applyBorder="1" applyAlignment="1" applyProtection="1">
      <protection locked="0"/>
    </xf>
    <xf numFmtId="0" fontId="3" fillId="2" borderId="36" xfId="0" applyFont="1" applyFill="1" applyBorder="1" applyAlignment="1" applyProtection="1">
      <alignment vertical="top" wrapText="1"/>
      <protection locked="0"/>
    </xf>
    <xf numFmtId="0" fontId="3" fillId="2" borderId="37" xfId="0" applyFont="1" applyFill="1" applyBorder="1" applyAlignment="1" applyProtection="1">
      <alignment horizontal="center" vertical="top" wrapText="1"/>
      <protection locked="0"/>
    </xf>
    <xf numFmtId="0" fontId="3" fillId="0" borderId="36" xfId="0" applyFont="1" applyBorder="1" applyAlignment="1">
      <alignment vertical="top" wrapText="1"/>
    </xf>
    <xf numFmtId="0" fontId="3" fillId="0" borderId="36" xfId="0" applyNumberFormat="1" applyFont="1" applyBorder="1" applyAlignment="1">
      <alignment horizontal="center" vertical="top" wrapText="1"/>
    </xf>
    <xf numFmtId="2" fontId="3" fillId="0" borderId="36" xfId="0" applyNumberFormat="1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2" fontId="13" fillId="4" borderId="36" xfId="1" applyNumberFormat="1" applyFont="1" applyFill="1" applyBorder="1" applyAlignment="1">
      <alignment horizontal="right" vertical="center" wrapText="1"/>
    </xf>
    <xf numFmtId="0" fontId="13" fillId="4" borderId="34" xfId="1" applyFont="1" applyFill="1" applyBorder="1" applyAlignment="1">
      <alignment vertical="center" wrapText="1"/>
    </xf>
    <xf numFmtId="0" fontId="13" fillId="4" borderId="34" xfId="1" applyFont="1" applyFill="1" applyBorder="1" applyAlignment="1">
      <alignment horizontal="center" vertical="center" wrapText="1"/>
    </xf>
    <xf numFmtId="2" fontId="13" fillId="4" borderId="34" xfId="1" applyNumberFormat="1" applyFont="1" applyFill="1" applyBorder="1" applyAlignment="1">
      <alignment horizontal="right" vertical="center" wrapText="1"/>
    </xf>
    <xf numFmtId="0" fontId="13" fillId="4" borderId="34" xfId="4" applyFont="1" applyFill="1" applyBorder="1" applyAlignment="1">
      <alignment vertical="center" wrapText="1"/>
    </xf>
    <xf numFmtId="0" fontId="1" fillId="2" borderId="37" xfId="0" applyFont="1" applyFill="1" applyBorder="1" applyAlignment="1" applyProtection="1">
      <alignment horizontal="left" vertical="top" wrapText="1"/>
      <protection locked="0"/>
    </xf>
    <xf numFmtId="2" fontId="0" fillId="4" borderId="39" xfId="0" applyNumberFormat="1" applyFont="1" applyFill="1" applyBorder="1" applyProtection="1">
      <protection locked="0"/>
    </xf>
    <xf numFmtId="2" fontId="0" fillId="4" borderId="38" xfId="0" applyNumberFormat="1" applyFont="1" applyFill="1" applyBorder="1" applyProtection="1">
      <protection locked="0"/>
    </xf>
    <xf numFmtId="0" fontId="15" fillId="2" borderId="36" xfId="0" applyFont="1" applyFill="1" applyBorder="1" applyAlignment="1" applyProtection="1">
      <alignment wrapText="1"/>
      <protection locked="0"/>
    </xf>
    <xf numFmtId="0" fontId="1" fillId="2" borderId="36" xfId="0" applyFont="1" applyFill="1" applyBorder="1" applyAlignment="1" applyProtection="1">
      <alignment horizontal="center" wrapText="1"/>
      <protection locked="0"/>
    </xf>
    <xf numFmtId="0" fontId="1" fillId="2" borderId="37" xfId="0" applyFont="1" applyFill="1" applyBorder="1" applyAlignment="1" applyProtection="1">
      <alignment horizontal="left"/>
      <protection locked="0"/>
    </xf>
    <xf numFmtId="0" fontId="1" fillId="4" borderId="38" xfId="0" applyFont="1" applyFill="1" applyBorder="1" applyAlignment="1" applyProtection="1">
      <alignment wrapText="1"/>
      <protection locked="0"/>
    </xf>
    <xf numFmtId="1" fontId="0" fillId="4" borderId="38" xfId="0" applyNumberFormat="1" applyFont="1" applyFill="1" applyBorder="1" applyAlignment="1" applyProtection="1">
      <alignment horizontal="center"/>
      <protection locked="0"/>
    </xf>
    <xf numFmtId="0" fontId="3" fillId="0" borderId="36" xfId="0" applyFont="1" applyBorder="1" applyAlignment="1">
      <alignment horizontal="center" vertical="top" wrapText="1"/>
    </xf>
    <xf numFmtId="2" fontId="0" fillId="0" borderId="40" xfId="0" applyNumberFormat="1" applyFont="1" applyBorder="1" applyAlignment="1">
      <alignment horizontal="center"/>
    </xf>
    <xf numFmtId="0" fontId="3" fillId="3" borderId="40" xfId="0" applyFont="1" applyFill="1" applyBorder="1" applyAlignment="1">
      <alignment vertical="top" wrapText="1"/>
    </xf>
    <xf numFmtId="0" fontId="3" fillId="3" borderId="40" xfId="0" applyFont="1" applyFill="1" applyBorder="1" applyAlignment="1">
      <alignment horizontal="center" vertical="top" wrapText="1"/>
    </xf>
    <xf numFmtId="2" fontId="13" fillId="4" borderId="27" xfId="4" applyNumberFormat="1" applyFont="1" applyFill="1" applyBorder="1" applyAlignment="1">
      <alignment horizontal="right" vertical="center" wrapText="1"/>
    </xf>
    <xf numFmtId="0" fontId="1" fillId="2" borderId="36" xfId="0" applyFont="1" applyFill="1" applyBorder="1" applyAlignment="1" applyProtection="1">
      <alignment horizontal="center" vertical="top" wrapText="1"/>
      <protection locked="0"/>
    </xf>
    <xf numFmtId="0" fontId="13" fillId="4" borderId="8" xfId="1" applyFont="1" applyFill="1" applyBorder="1" applyAlignment="1">
      <alignment vertical="center" wrapText="1"/>
    </xf>
    <xf numFmtId="0" fontId="0" fillId="4" borderId="2" xfId="0" applyFont="1" applyFill="1" applyBorder="1" applyAlignment="1" applyProtection="1">
      <protection locked="0"/>
    </xf>
    <xf numFmtId="0" fontId="13" fillId="4" borderId="27" xfId="1" applyFont="1" applyFill="1" applyBorder="1" applyAlignment="1">
      <alignment vertical="center" wrapText="1"/>
    </xf>
    <xf numFmtId="0" fontId="13" fillId="4" borderId="27" xfId="1" applyFont="1" applyFill="1" applyBorder="1" applyAlignment="1">
      <alignment horizontal="center" vertical="center" wrapText="1"/>
    </xf>
    <xf numFmtId="2" fontId="13" fillId="4" borderId="27" xfId="1" applyNumberFormat="1" applyFont="1" applyFill="1" applyBorder="1" applyAlignment="1">
      <alignment horizontal="right" vertical="center" wrapText="1"/>
    </xf>
    <xf numFmtId="0" fontId="1" fillId="4" borderId="5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1" fillId="2" borderId="37" xfId="0" applyFont="1" applyFill="1" applyBorder="1" applyAlignment="1" applyProtection="1">
      <protection locked="0"/>
    </xf>
    <xf numFmtId="0" fontId="1" fillId="2" borderId="36" xfId="0" applyFont="1" applyFill="1" applyBorder="1" applyAlignment="1" applyProtection="1">
      <alignment wrapText="1"/>
      <protection locked="0"/>
    </xf>
    <xf numFmtId="0" fontId="1" fillId="2" borderId="36" xfId="0" applyFont="1" applyFill="1" applyBorder="1" applyAlignment="1" applyProtection="1">
      <alignment horizontal="right" wrapText="1"/>
      <protection locked="0"/>
    </xf>
    <xf numFmtId="0" fontId="13" fillId="4" borderId="41" xfId="1" applyFont="1" applyFill="1" applyBorder="1" applyAlignment="1">
      <alignment vertical="center" wrapText="1"/>
    </xf>
    <xf numFmtId="0" fontId="0" fillId="4" borderId="2" xfId="0" applyFill="1" applyBorder="1"/>
    <xf numFmtId="0" fontId="3" fillId="4" borderId="36" xfId="0" applyFont="1" applyFill="1" applyBorder="1"/>
    <xf numFmtId="0" fontId="1" fillId="2" borderId="36" xfId="0" applyFont="1" applyFill="1" applyBorder="1" applyProtection="1">
      <protection locked="0"/>
    </xf>
    <xf numFmtId="0" fontId="1" fillId="0" borderId="36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36" xfId="0" applyFont="1" applyFill="1" applyBorder="1" applyAlignment="1" applyProtection="1">
      <alignment horizontal="left" wrapText="1"/>
      <protection locked="0"/>
    </xf>
  </cellXfs>
  <cellStyles count="5">
    <cellStyle name="Excel Built-in Normal" xfId="3"/>
    <cellStyle name="Обычный" xfId="0" builtinId="0"/>
    <cellStyle name="Обычный 2" xfId="1"/>
    <cellStyle name="Обычный 2 2" xfId="4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21.44140625" style="2" customWidth="1"/>
    <col min="12" max="16384" width="9.109375" style="2"/>
  </cols>
  <sheetData>
    <row r="1" spans="1:12" ht="14.4" x14ac:dyDescent="0.3">
      <c r="A1" s="1" t="s">
        <v>7</v>
      </c>
      <c r="C1" s="193" t="s">
        <v>169</v>
      </c>
      <c r="D1" s="194"/>
      <c r="E1" s="194"/>
      <c r="F1" s="12" t="s">
        <v>16</v>
      </c>
      <c r="G1" s="2" t="s">
        <v>17</v>
      </c>
      <c r="H1" s="195" t="s">
        <v>167</v>
      </c>
      <c r="I1" s="195"/>
      <c r="J1" s="195"/>
      <c r="K1" s="195"/>
    </row>
    <row r="2" spans="1:12" ht="17.399999999999999" x14ac:dyDescent="0.25">
      <c r="A2" s="35" t="s">
        <v>6</v>
      </c>
      <c r="C2" s="2"/>
      <c r="G2" s="2" t="s">
        <v>18</v>
      </c>
      <c r="H2" s="195" t="s">
        <v>168</v>
      </c>
      <c r="I2" s="195"/>
      <c r="J2" s="195"/>
      <c r="K2" s="19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26</v>
      </c>
      <c r="I3" s="46">
        <v>11</v>
      </c>
      <c r="J3" s="47">
        <v>2024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1">
        <v>15.51</v>
      </c>
      <c r="H6" s="51">
        <v>20.22</v>
      </c>
      <c r="I6" s="52">
        <v>48.83</v>
      </c>
      <c r="J6" s="51">
        <v>454.22</v>
      </c>
      <c r="K6" s="53" t="s">
        <v>40</v>
      </c>
      <c r="L6" s="39"/>
    </row>
    <row r="7" spans="1:12" ht="14.4" x14ac:dyDescent="0.3">
      <c r="A7" s="23"/>
      <c r="B7" s="15"/>
      <c r="C7" s="11"/>
      <c r="D7" s="189" t="s">
        <v>26</v>
      </c>
      <c r="E7" s="54" t="s">
        <v>45</v>
      </c>
      <c r="F7" s="55">
        <v>60</v>
      </c>
      <c r="G7" s="56">
        <v>1.86</v>
      </c>
      <c r="H7" s="56">
        <v>0.12</v>
      </c>
      <c r="I7" s="57">
        <v>3.9</v>
      </c>
      <c r="J7" s="56">
        <v>24.12</v>
      </c>
      <c r="K7" s="59" t="s">
        <v>46</v>
      </c>
      <c r="L7" s="41"/>
    </row>
    <row r="8" spans="1:12" ht="14.4" x14ac:dyDescent="0.3">
      <c r="A8" s="23"/>
      <c r="B8" s="15"/>
      <c r="C8" s="11"/>
      <c r="D8" s="7" t="s">
        <v>22</v>
      </c>
      <c r="E8" s="54" t="s">
        <v>41</v>
      </c>
      <c r="F8" s="55">
        <v>200</v>
      </c>
      <c r="G8" s="56">
        <v>0.1</v>
      </c>
      <c r="H8" s="56">
        <v>0</v>
      </c>
      <c r="I8" s="57">
        <v>15</v>
      </c>
      <c r="J8" s="56">
        <v>60.4</v>
      </c>
      <c r="K8" s="58" t="s">
        <v>42</v>
      </c>
      <c r="L8" s="41"/>
    </row>
    <row r="9" spans="1:12" ht="14.4" x14ac:dyDescent="0.3">
      <c r="A9" s="23"/>
      <c r="B9" s="15"/>
      <c r="C9" s="11"/>
      <c r="D9" s="7" t="s">
        <v>23</v>
      </c>
      <c r="E9" s="54" t="s">
        <v>43</v>
      </c>
      <c r="F9" s="55">
        <v>40</v>
      </c>
      <c r="G9" s="56">
        <v>3.04</v>
      </c>
      <c r="H9" s="56">
        <v>0.32</v>
      </c>
      <c r="I9" s="57">
        <v>19.68</v>
      </c>
      <c r="J9" s="56">
        <v>93.76</v>
      </c>
      <c r="K9" s="58" t="s">
        <v>44</v>
      </c>
      <c r="L9" s="41"/>
    </row>
    <row r="10" spans="1:12" ht="14.4" x14ac:dyDescent="0.3">
      <c r="A10" s="23"/>
      <c r="B10" s="15"/>
      <c r="C10" s="11"/>
      <c r="D10" s="186" t="s">
        <v>24</v>
      </c>
      <c r="E10" s="54"/>
      <c r="F10" s="55"/>
      <c r="G10" s="56"/>
      <c r="H10" s="56"/>
      <c r="I10" s="57"/>
      <c r="J10" s="56"/>
      <c r="K10" s="59"/>
      <c r="L10" s="41"/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20.51</v>
      </c>
      <c r="H13" s="19">
        <f t="shared" si="0"/>
        <v>20.66</v>
      </c>
      <c r="I13" s="19">
        <f t="shared" si="0"/>
        <v>87.41</v>
      </c>
      <c r="J13" s="19">
        <f t="shared" si="0"/>
        <v>632.5</v>
      </c>
      <c r="K13" s="25"/>
      <c r="L13" s="60">
        <v>108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47</v>
      </c>
      <c r="F14" s="62">
        <v>60</v>
      </c>
      <c r="G14" s="63">
        <v>0.96</v>
      </c>
      <c r="H14" s="63">
        <v>5.86</v>
      </c>
      <c r="I14" s="64">
        <v>6.33</v>
      </c>
      <c r="J14" s="63">
        <v>81.900000000000006</v>
      </c>
      <c r="K14" s="65" t="s">
        <v>48</v>
      </c>
      <c r="L14" s="41"/>
    </row>
    <row r="15" spans="1:12" ht="14.4" x14ac:dyDescent="0.3">
      <c r="A15" s="23"/>
      <c r="B15" s="15"/>
      <c r="C15" s="11"/>
      <c r="D15" s="7" t="s">
        <v>27</v>
      </c>
      <c r="E15" s="54" t="s">
        <v>49</v>
      </c>
      <c r="F15" s="66">
        <v>200</v>
      </c>
      <c r="G15" s="56">
        <v>6.09</v>
      </c>
      <c r="H15" s="56">
        <v>6.96</v>
      </c>
      <c r="I15" s="57">
        <v>26.21</v>
      </c>
      <c r="J15" s="56">
        <v>229.15</v>
      </c>
      <c r="K15" s="67" t="s">
        <v>50</v>
      </c>
      <c r="L15" s="41"/>
    </row>
    <row r="16" spans="1:12" ht="14.4" x14ac:dyDescent="0.3">
      <c r="A16" s="23"/>
      <c r="B16" s="15"/>
      <c r="C16" s="11"/>
      <c r="D16" s="7" t="s">
        <v>28</v>
      </c>
      <c r="E16" s="54" t="s">
        <v>51</v>
      </c>
      <c r="F16" s="55">
        <v>200</v>
      </c>
      <c r="G16" s="56">
        <v>16.670000000000002</v>
      </c>
      <c r="H16" s="56">
        <v>14.74</v>
      </c>
      <c r="I16" s="57">
        <v>42.02</v>
      </c>
      <c r="J16" s="56">
        <v>367.42</v>
      </c>
      <c r="K16" s="67" t="s">
        <v>52</v>
      </c>
      <c r="L16" s="41"/>
    </row>
    <row r="17" spans="1:12" ht="14.4" x14ac:dyDescent="0.3">
      <c r="A17" s="23"/>
      <c r="B17" s="15"/>
      <c r="C17" s="11"/>
      <c r="D17" s="186" t="s">
        <v>29</v>
      </c>
      <c r="E17" s="54"/>
      <c r="F17" s="68"/>
      <c r="G17" s="69"/>
      <c r="H17" s="69"/>
      <c r="I17" s="69"/>
      <c r="J17" s="69"/>
      <c r="K17" s="70"/>
      <c r="L17" s="41"/>
    </row>
    <row r="18" spans="1:12" ht="14.4" x14ac:dyDescent="0.3">
      <c r="A18" s="23"/>
      <c r="B18" s="15"/>
      <c r="C18" s="11"/>
      <c r="D18" s="7" t="s">
        <v>30</v>
      </c>
      <c r="E18" s="71" t="s">
        <v>53</v>
      </c>
      <c r="F18" s="72">
        <v>200</v>
      </c>
      <c r="G18" s="73">
        <v>0.3</v>
      </c>
      <c r="H18" s="74">
        <v>0</v>
      </c>
      <c r="I18" s="75">
        <v>20.100000000000001</v>
      </c>
      <c r="J18" s="74">
        <v>81.599999999999994</v>
      </c>
      <c r="K18" s="58" t="s">
        <v>54</v>
      </c>
      <c r="L18" s="41"/>
    </row>
    <row r="19" spans="1:12" ht="14.4" x14ac:dyDescent="0.3">
      <c r="A19" s="23"/>
      <c r="B19" s="15"/>
      <c r="C19" s="11"/>
      <c r="D19" s="7" t="s">
        <v>31</v>
      </c>
      <c r="E19" s="59" t="s">
        <v>43</v>
      </c>
      <c r="F19" s="55">
        <v>45</v>
      </c>
      <c r="G19" s="76">
        <v>3.42</v>
      </c>
      <c r="H19" s="56">
        <v>0.36</v>
      </c>
      <c r="I19" s="57">
        <v>22.14</v>
      </c>
      <c r="J19" s="56">
        <v>105.48</v>
      </c>
      <c r="K19" s="77" t="s">
        <v>44</v>
      </c>
      <c r="L19" s="41"/>
    </row>
    <row r="20" spans="1:12" ht="14.4" x14ac:dyDescent="0.3">
      <c r="A20" s="23"/>
      <c r="B20" s="15"/>
      <c r="C20" s="11"/>
      <c r="D20" s="186" t="s">
        <v>32</v>
      </c>
      <c r="E20" s="78"/>
      <c r="F20" s="78"/>
      <c r="G20" s="78"/>
      <c r="H20" s="78"/>
      <c r="I20" s="78"/>
      <c r="J20" s="78"/>
      <c r="K20" s="78"/>
      <c r="L20" s="41"/>
    </row>
    <row r="21" spans="1:12" ht="14.4" x14ac:dyDescent="0.3">
      <c r="A21" s="23"/>
      <c r="B21" s="15"/>
      <c r="C21" s="11"/>
      <c r="D21" s="6"/>
      <c r="E21" s="71"/>
      <c r="F21" s="72"/>
      <c r="G21" s="74"/>
      <c r="H21" s="74"/>
      <c r="I21" s="75"/>
      <c r="J21" s="74"/>
      <c r="K21" s="79"/>
      <c r="L21" s="41"/>
    </row>
    <row r="22" spans="1:12" ht="14.4" x14ac:dyDescent="0.3">
      <c r="A22" s="23"/>
      <c r="B22" s="15"/>
      <c r="C22" s="11"/>
      <c r="D22" s="6"/>
      <c r="E22" s="71"/>
      <c r="F22" s="41"/>
      <c r="G22" s="41"/>
      <c r="H22" s="41"/>
      <c r="I22" s="41"/>
      <c r="J22" s="41"/>
      <c r="K22" s="42"/>
      <c r="L22" s="41"/>
    </row>
    <row r="23" spans="1:12" ht="15" thickBot="1" x14ac:dyDescent="0.35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1">SUM(G14:G22)</f>
        <v>27.440000000000005</v>
      </c>
      <c r="H23" s="19">
        <f t="shared" si="1"/>
        <v>27.92</v>
      </c>
      <c r="I23" s="19">
        <f t="shared" si="1"/>
        <v>116.8</v>
      </c>
      <c r="J23" s="19">
        <f t="shared" si="1"/>
        <v>865.55000000000007</v>
      </c>
      <c r="K23" s="25"/>
      <c r="L23" s="80">
        <v>192</v>
      </c>
    </row>
    <row r="24" spans="1:12" ht="15" thickBot="1" x14ac:dyDescent="0.3">
      <c r="A24" s="29">
        <f>A6</f>
        <v>1</v>
      </c>
      <c r="B24" s="30">
        <f>B6</f>
        <v>1</v>
      </c>
      <c r="C24" s="190" t="s">
        <v>4</v>
      </c>
      <c r="D24" s="191"/>
      <c r="E24" s="31"/>
      <c r="F24" s="32">
        <f>F13+F23</f>
        <v>1205</v>
      </c>
      <c r="G24" s="32">
        <f t="shared" ref="G24:J24" si="2">G13+G23</f>
        <v>47.95</v>
      </c>
      <c r="H24" s="32">
        <f t="shared" si="2"/>
        <v>48.58</v>
      </c>
      <c r="I24" s="32">
        <f t="shared" si="2"/>
        <v>204.20999999999998</v>
      </c>
      <c r="J24" s="32">
        <f t="shared" si="2"/>
        <v>1498.0500000000002</v>
      </c>
      <c r="K24" s="32"/>
      <c r="L24" s="32">
        <f t="shared" ref="L24" si="3">L13+L23</f>
        <v>300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81" t="s">
        <v>55</v>
      </c>
      <c r="F25" s="82">
        <v>200</v>
      </c>
      <c r="G25" s="83">
        <v>14.12</v>
      </c>
      <c r="H25" s="83">
        <v>5.04</v>
      </c>
      <c r="I25" s="83">
        <v>42.52</v>
      </c>
      <c r="J25" s="83">
        <v>271.92</v>
      </c>
      <c r="K25" s="53" t="s">
        <v>56</v>
      </c>
      <c r="L25" s="39"/>
    </row>
    <row r="26" spans="1:12" ht="14.4" x14ac:dyDescent="0.3">
      <c r="A26" s="14"/>
      <c r="B26" s="15"/>
      <c r="C26" s="11"/>
      <c r="D26" s="7" t="s">
        <v>26</v>
      </c>
      <c r="E26" s="59" t="s">
        <v>57</v>
      </c>
      <c r="F26" s="55">
        <v>60</v>
      </c>
      <c r="G26" s="56">
        <v>2.74</v>
      </c>
      <c r="H26" s="56">
        <v>13.84</v>
      </c>
      <c r="I26" s="57">
        <v>18</v>
      </c>
      <c r="J26" s="56">
        <v>207.52</v>
      </c>
      <c r="K26" s="59" t="s">
        <v>58</v>
      </c>
      <c r="L26" s="41"/>
    </row>
    <row r="27" spans="1:12" ht="14.4" x14ac:dyDescent="0.3">
      <c r="A27" s="14"/>
      <c r="B27" s="15"/>
      <c r="C27" s="11"/>
      <c r="D27" s="7" t="s">
        <v>22</v>
      </c>
      <c r="E27" s="59" t="s">
        <v>59</v>
      </c>
      <c r="F27" s="55">
        <v>200</v>
      </c>
      <c r="G27" s="56">
        <v>2.2000000000000002</v>
      </c>
      <c r="H27" s="56">
        <v>2.2000000000000002</v>
      </c>
      <c r="I27" s="57">
        <v>22.4</v>
      </c>
      <c r="J27" s="56">
        <v>118.2</v>
      </c>
      <c r="K27" s="59" t="s">
        <v>60</v>
      </c>
      <c r="L27" s="41"/>
    </row>
    <row r="28" spans="1:12" ht="14.4" x14ac:dyDescent="0.3">
      <c r="A28" s="14"/>
      <c r="B28" s="15"/>
      <c r="C28" s="11"/>
      <c r="D28" s="186" t="s">
        <v>23</v>
      </c>
      <c r="E28" s="54"/>
      <c r="F28" s="55"/>
      <c r="G28" s="56"/>
      <c r="H28" s="56"/>
      <c r="I28" s="57"/>
      <c r="J28" s="56"/>
      <c r="K28" s="84"/>
      <c r="L28" s="41"/>
    </row>
    <row r="29" spans="1:12" ht="14.4" x14ac:dyDescent="0.3">
      <c r="A29" s="14"/>
      <c r="B29" s="15"/>
      <c r="C29" s="11"/>
      <c r="D29" s="7" t="s">
        <v>24</v>
      </c>
      <c r="E29" s="59" t="s">
        <v>61</v>
      </c>
      <c r="F29" s="55">
        <v>100</v>
      </c>
      <c r="G29" s="56">
        <v>0.9</v>
      </c>
      <c r="H29" s="56">
        <v>0.2</v>
      </c>
      <c r="I29" s="57">
        <v>8.1</v>
      </c>
      <c r="J29" s="56">
        <v>43</v>
      </c>
      <c r="K29" s="58" t="s">
        <v>62</v>
      </c>
      <c r="L29" s="41"/>
    </row>
    <row r="30" spans="1:12" ht="14.4" x14ac:dyDescent="0.3">
      <c r="A30" s="14"/>
      <c r="B30" s="15"/>
      <c r="C30" s="11"/>
      <c r="D30" s="6"/>
      <c r="E30" s="85"/>
      <c r="F30" s="86"/>
      <c r="G30" s="86"/>
      <c r="H30" s="86"/>
      <c r="I30" s="86"/>
      <c r="J30" s="86"/>
      <c r="K30" s="42"/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thickBot="1" x14ac:dyDescent="0.3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:J32" si="4">SUM(G25:G31)</f>
        <v>19.959999999999997</v>
      </c>
      <c r="H32" s="19">
        <f t="shared" si="4"/>
        <v>21.279999999999998</v>
      </c>
      <c r="I32" s="19">
        <f t="shared" si="4"/>
        <v>91.02</v>
      </c>
      <c r="J32" s="19">
        <f t="shared" si="4"/>
        <v>640.6400000000001</v>
      </c>
      <c r="K32" s="25"/>
      <c r="L32" s="60">
        <v>108</v>
      </c>
    </row>
    <row r="33" spans="1:12" ht="28.8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7" t="s">
        <v>63</v>
      </c>
      <c r="F33" s="88">
        <v>60</v>
      </c>
      <c r="G33" s="89">
        <v>1.2</v>
      </c>
      <c r="H33" s="89">
        <v>3.6</v>
      </c>
      <c r="I33" s="89">
        <v>9.1199999999999992</v>
      </c>
      <c r="J33" s="89">
        <v>73.679999999999993</v>
      </c>
      <c r="K33" s="90" t="s">
        <v>64</v>
      </c>
      <c r="L33" s="41"/>
    </row>
    <row r="34" spans="1:12" ht="14.4" x14ac:dyDescent="0.3">
      <c r="A34" s="14"/>
      <c r="B34" s="15"/>
      <c r="C34" s="11"/>
      <c r="D34" s="7" t="s">
        <v>27</v>
      </c>
      <c r="E34" s="59" t="s">
        <v>65</v>
      </c>
      <c r="F34" s="55">
        <v>200</v>
      </c>
      <c r="G34" s="56">
        <v>2.42</v>
      </c>
      <c r="H34" s="56">
        <v>5.52</v>
      </c>
      <c r="I34" s="57">
        <v>22.23</v>
      </c>
      <c r="J34" s="56">
        <v>148.28</v>
      </c>
      <c r="K34" s="67" t="s">
        <v>66</v>
      </c>
      <c r="L34" s="41"/>
    </row>
    <row r="35" spans="1:12" ht="14.4" x14ac:dyDescent="0.3">
      <c r="A35" s="14"/>
      <c r="B35" s="15"/>
      <c r="C35" s="11"/>
      <c r="D35" s="7" t="s">
        <v>28</v>
      </c>
      <c r="E35" s="91" t="s">
        <v>67</v>
      </c>
      <c r="F35" s="92">
        <v>100</v>
      </c>
      <c r="G35" s="93">
        <v>14.4</v>
      </c>
      <c r="H35" s="93">
        <v>14.98</v>
      </c>
      <c r="I35" s="93">
        <v>16.37</v>
      </c>
      <c r="J35" s="89">
        <v>257.89999999999998</v>
      </c>
      <c r="K35" s="67" t="s">
        <v>68</v>
      </c>
      <c r="L35" s="41"/>
    </row>
    <row r="36" spans="1:12" ht="14.4" x14ac:dyDescent="0.3">
      <c r="A36" s="14"/>
      <c r="B36" s="15"/>
      <c r="C36" s="11"/>
      <c r="D36" s="7" t="s">
        <v>29</v>
      </c>
      <c r="E36" s="94" t="s">
        <v>69</v>
      </c>
      <c r="F36" s="95">
        <v>150</v>
      </c>
      <c r="G36" s="96">
        <v>6.68</v>
      </c>
      <c r="H36" s="96">
        <v>4.78</v>
      </c>
      <c r="I36" s="96">
        <v>36.4</v>
      </c>
      <c r="J36" s="96">
        <v>215.34</v>
      </c>
      <c r="K36" s="97" t="s">
        <v>70</v>
      </c>
      <c r="L36" s="98"/>
    </row>
    <row r="37" spans="1:12" ht="14.4" x14ac:dyDescent="0.3">
      <c r="A37" s="14"/>
      <c r="B37" s="15"/>
      <c r="C37" s="11"/>
      <c r="D37" s="7" t="s">
        <v>30</v>
      </c>
      <c r="E37" s="99" t="s">
        <v>71</v>
      </c>
      <c r="F37" s="100">
        <v>200</v>
      </c>
      <c r="G37" s="101">
        <v>0.5</v>
      </c>
      <c r="H37" s="101">
        <v>0</v>
      </c>
      <c r="I37" s="102">
        <v>27</v>
      </c>
      <c r="J37" s="101">
        <v>110</v>
      </c>
      <c r="K37" s="67" t="s">
        <v>72</v>
      </c>
      <c r="L37" s="98"/>
    </row>
    <row r="38" spans="1:12" ht="14.4" x14ac:dyDescent="0.3">
      <c r="A38" s="14"/>
      <c r="B38" s="15"/>
      <c r="C38" s="11"/>
      <c r="D38" s="186" t="s">
        <v>31</v>
      </c>
      <c r="E38" s="103"/>
      <c r="F38" s="103"/>
      <c r="G38" s="103"/>
      <c r="H38" s="103"/>
      <c r="I38" s="103"/>
      <c r="J38" s="103"/>
      <c r="K38" s="103"/>
      <c r="L38" s="98"/>
    </row>
    <row r="39" spans="1:12" ht="14.4" x14ac:dyDescent="0.3">
      <c r="A39" s="14"/>
      <c r="B39" s="15"/>
      <c r="C39" s="11"/>
      <c r="D39" s="7" t="s">
        <v>32</v>
      </c>
      <c r="E39" s="104" t="s">
        <v>73</v>
      </c>
      <c r="F39" s="105">
        <v>40</v>
      </c>
      <c r="G39" s="106">
        <v>2.64</v>
      </c>
      <c r="H39" s="106">
        <v>0.48</v>
      </c>
      <c r="I39" s="106">
        <v>13.36</v>
      </c>
      <c r="J39" s="106">
        <v>68.319999999999993</v>
      </c>
      <c r="K39" s="107" t="s">
        <v>74</v>
      </c>
      <c r="L39" s="98"/>
    </row>
    <row r="40" spans="1:12" ht="14.4" x14ac:dyDescent="0.3">
      <c r="A40" s="14"/>
      <c r="B40" s="15"/>
      <c r="C40" s="11"/>
      <c r="D40" s="6"/>
      <c r="E40" s="99"/>
      <c r="F40" s="100"/>
      <c r="G40" s="101"/>
      <c r="H40" s="101"/>
      <c r="I40" s="102"/>
      <c r="J40" s="101"/>
      <c r="K40" s="108"/>
      <c r="L40" s="98"/>
    </row>
    <row r="41" spans="1:12" ht="14.4" x14ac:dyDescent="0.3">
      <c r="A41" s="14"/>
      <c r="B41" s="15"/>
      <c r="C41" s="11"/>
      <c r="D41" s="6"/>
      <c r="E41" s="109"/>
      <c r="F41" s="98"/>
      <c r="G41" s="98"/>
      <c r="H41" s="98"/>
      <c r="I41" s="98"/>
      <c r="J41" s="98"/>
      <c r="K41" s="110"/>
      <c r="L41" s="98"/>
    </row>
    <row r="42" spans="1:12" ht="15" thickBot="1" x14ac:dyDescent="0.35">
      <c r="A42" s="16"/>
      <c r="B42" s="17"/>
      <c r="C42" s="8"/>
      <c r="D42" s="18" t="s">
        <v>33</v>
      </c>
      <c r="E42" s="111"/>
      <c r="F42" s="112">
        <f>SUM(F33:F39)</f>
        <v>750</v>
      </c>
      <c r="G42" s="112">
        <f t="shared" ref="G42:J42" si="5">SUM(G33:G41)</f>
        <v>27.84</v>
      </c>
      <c r="H42" s="112">
        <f t="shared" si="5"/>
        <v>29.360000000000003</v>
      </c>
      <c r="I42" s="112">
        <f t="shared" si="5"/>
        <v>124.48</v>
      </c>
      <c r="J42" s="112">
        <f t="shared" si="5"/>
        <v>873.52</v>
      </c>
      <c r="K42" s="113"/>
      <c r="L42" s="114">
        <v>192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190" t="s">
        <v>4</v>
      </c>
      <c r="D43" s="191"/>
      <c r="E43" s="115"/>
      <c r="F43" s="116">
        <f>F32+F42</f>
        <v>1310</v>
      </c>
      <c r="G43" s="116">
        <f t="shared" ref="G43:L43" si="6">G32+G42</f>
        <v>47.8</v>
      </c>
      <c r="H43" s="116">
        <f t="shared" si="6"/>
        <v>50.64</v>
      </c>
      <c r="I43" s="116">
        <f t="shared" si="6"/>
        <v>215.5</v>
      </c>
      <c r="J43" s="116">
        <f t="shared" si="6"/>
        <v>1514.16</v>
      </c>
      <c r="K43" s="116"/>
      <c r="L43" s="116">
        <f t="shared" si="6"/>
        <v>300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117" t="s">
        <v>75</v>
      </c>
      <c r="F44" s="118">
        <v>200</v>
      </c>
      <c r="G44" s="51">
        <v>17.399999999999999</v>
      </c>
      <c r="H44" s="51">
        <v>18.43</v>
      </c>
      <c r="I44" s="52">
        <v>60.4</v>
      </c>
      <c r="J44" s="51">
        <v>477.07</v>
      </c>
      <c r="K44" s="53" t="s">
        <v>76</v>
      </c>
      <c r="L44" s="39"/>
    </row>
    <row r="45" spans="1:12" ht="14.4" x14ac:dyDescent="0.3">
      <c r="A45" s="23"/>
      <c r="B45" s="15"/>
      <c r="C45" s="11"/>
      <c r="D45" s="188" t="s">
        <v>26</v>
      </c>
      <c r="E45" s="119"/>
      <c r="F45" s="120"/>
      <c r="G45" s="121"/>
      <c r="H45" s="121"/>
      <c r="I45" s="122"/>
      <c r="J45" s="121"/>
      <c r="K45" s="123"/>
      <c r="L45" s="98"/>
    </row>
    <row r="46" spans="1:12" ht="14.4" x14ac:dyDescent="0.3">
      <c r="A46" s="23"/>
      <c r="B46" s="15"/>
      <c r="C46" s="11"/>
      <c r="D46" s="7" t="s">
        <v>22</v>
      </c>
      <c r="E46" s="124" t="s">
        <v>77</v>
      </c>
      <c r="F46" s="120">
        <v>200</v>
      </c>
      <c r="G46" s="121">
        <v>3.2</v>
      </c>
      <c r="H46" s="121">
        <v>2.7</v>
      </c>
      <c r="I46" s="122">
        <v>15.9</v>
      </c>
      <c r="J46" s="121">
        <v>100.7</v>
      </c>
      <c r="K46" s="108" t="s">
        <v>78</v>
      </c>
      <c r="L46" s="98"/>
    </row>
    <row r="47" spans="1:12" ht="14.4" x14ac:dyDescent="0.3">
      <c r="A47" s="23"/>
      <c r="B47" s="15"/>
      <c r="C47" s="11"/>
      <c r="D47" s="186" t="s">
        <v>23</v>
      </c>
      <c r="E47" s="119"/>
      <c r="F47" s="120"/>
      <c r="G47" s="121"/>
      <c r="H47" s="121"/>
      <c r="I47" s="122"/>
      <c r="J47" s="121"/>
      <c r="K47" s="123"/>
      <c r="L47" s="98"/>
    </row>
    <row r="48" spans="1:12" ht="14.4" x14ac:dyDescent="0.3">
      <c r="A48" s="23"/>
      <c r="B48" s="15"/>
      <c r="C48" s="11"/>
      <c r="D48" s="7" t="s">
        <v>24</v>
      </c>
      <c r="E48" s="124" t="s">
        <v>79</v>
      </c>
      <c r="F48" s="120">
        <v>100</v>
      </c>
      <c r="G48" s="121">
        <v>0.4</v>
      </c>
      <c r="H48" s="121">
        <v>0.3</v>
      </c>
      <c r="I48" s="122">
        <v>10.3</v>
      </c>
      <c r="J48" s="121">
        <v>47</v>
      </c>
      <c r="K48" s="108" t="s">
        <v>62</v>
      </c>
      <c r="L48" s="98"/>
    </row>
    <row r="49" spans="1:12" ht="14.4" x14ac:dyDescent="0.3">
      <c r="A49" s="23"/>
      <c r="B49" s="15"/>
      <c r="C49" s="11"/>
      <c r="D49" s="6"/>
      <c r="E49" s="109"/>
      <c r="F49" s="98"/>
      <c r="G49" s="98"/>
      <c r="H49" s="98"/>
      <c r="I49" s="98"/>
      <c r="J49" s="98"/>
      <c r="K49" s="110"/>
      <c r="L49" s="98"/>
    </row>
    <row r="50" spans="1:12" ht="14.4" x14ac:dyDescent="0.3">
      <c r="A50" s="23"/>
      <c r="B50" s="15"/>
      <c r="C50" s="11"/>
      <c r="D50" s="6"/>
      <c r="E50" s="109"/>
      <c r="F50" s="98"/>
      <c r="G50" s="98"/>
      <c r="H50" s="98"/>
      <c r="I50" s="98"/>
      <c r="J50" s="98"/>
      <c r="K50" s="110"/>
      <c r="L50" s="98"/>
    </row>
    <row r="51" spans="1:12" ht="15" thickBot="1" x14ac:dyDescent="0.35">
      <c r="A51" s="24"/>
      <c r="B51" s="17"/>
      <c r="C51" s="8"/>
      <c r="D51" s="18" t="s">
        <v>33</v>
      </c>
      <c r="E51" s="111"/>
      <c r="F51" s="112">
        <v>500</v>
      </c>
      <c r="G51" s="112">
        <f t="shared" ref="G51:J51" si="7">SUM(G44:G50)</f>
        <v>20.999999999999996</v>
      </c>
      <c r="H51" s="112">
        <f t="shared" si="7"/>
        <v>21.43</v>
      </c>
      <c r="I51" s="112">
        <f t="shared" si="7"/>
        <v>86.6</v>
      </c>
      <c r="J51" s="112">
        <f t="shared" si="7"/>
        <v>624.77</v>
      </c>
      <c r="K51" s="113"/>
      <c r="L51" s="60">
        <v>108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25" t="s">
        <v>80</v>
      </c>
      <c r="F52" s="62">
        <v>70</v>
      </c>
      <c r="G52" s="63">
        <v>0.56000000000000005</v>
      </c>
      <c r="H52" s="63">
        <v>7.0000000000000007E-2</v>
      </c>
      <c r="I52" s="126">
        <v>1.1200000000000001</v>
      </c>
      <c r="J52" s="63">
        <v>9.1</v>
      </c>
      <c r="K52" s="117" t="s">
        <v>81</v>
      </c>
      <c r="L52" s="98"/>
    </row>
    <row r="53" spans="1:12" ht="14.4" x14ac:dyDescent="0.3">
      <c r="A53" s="23"/>
      <c r="B53" s="15"/>
      <c r="C53" s="11"/>
      <c r="D53" s="7" t="s">
        <v>27</v>
      </c>
      <c r="E53" s="124" t="s">
        <v>82</v>
      </c>
      <c r="F53" s="120">
        <v>200</v>
      </c>
      <c r="G53" s="121">
        <v>9.3000000000000007</v>
      </c>
      <c r="H53" s="121">
        <v>5.32</v>
      </c>
      <c r="I53" s="122">
        <v>30.5</v>
      </c>
      <c r="J53" s="121">
        <v>207.08</v>
      </c>
      <c r="K53" s="67" t="s">
        <v>83</v>
      </c>
      <c r="L53" s="98"/>
    </row>
    <row r="54" spans="1:12" ht="14.4" x14ac:dyDescent="0.3">
      <c r="A54" s="23"/>
      <c r="B54" s="15"/>
      <c r="C54" s="11"/>
      <c r="D54" s="7" t="s">
        <v>28</v>
      </c>
      <c r="E54" s="124" t="s">
        <v>84</v>
      </c>
      <c r="F54" s="120">
        <v>120</v>
      </c>
      <c r="G54" s="121">
        <v>10.38</v>
      </c>
      <c r="H54" s="121">
        <v>14.01</v>
      </c>
      <c r="I54" s="122">
        <v>20.59</v>
      </c>
      <c r="J54" s="121">
        <v>249.97</v>
      </c>
      <c r="K54" s="67" t="s">
        <v>85</v>
      </c>
      <c r="L54" s="98"/>
    </row>
    <row r="55" spans="1:12" ht="14.4" x14ac:dyDescent="0.3">
      <c r="A55" s="23"/>
      <c r="B55" s="15"/>
      <c r="C55" s="11"/>
      <c r="D55" s="7" t="s">
        <v>29</v>
      </c>
      <c r="E55" s="124" t="s">
        <v>86</v>
      </c>
      <c r="F55" s="120">
        <v>150</v>
      </c>
      <c r="G55" s="121">
        <v>4.79</v>
      </c>
      <c r="H55" s="121">
        <v>7.7</v>
      </c>
      <c r="I55" s="122">
        <v>31.66</v>
      </c>
      <c r="J55" s="121">
        <v>215.1</v>
      </c>
      <c r="K55" s="124" t="s">
        <v>87</v>
      </c>
      <c r="L55" s="98"/>
    </row>
    <row r="56" spans="1:12" ht="14.4" x14ac:dyDescent="0.3">
      <c r="A56" s="23"/>
      <c r="B56" s="15"/>
      <c r="C56" s="11"/>
      <c r="D56" s="7" t="s">
        <v>30</v>
      </c>
      <c r="E56" s="99" t="s">
        <v>88</v>
      </c>
      <c r="F56" s="100">
        <v>200</v>
      </c>
      <c r="G56" s="101">
        <v>0.3</v>
      </c>
      <c r="H56" s="101">
        <v>0</v>
      </c>
      <c r="I56" s="102">
        <v>20.100000000000001</v>
      </c>
      <c r="J56" s="101">
        <v>81.599999999999994</v>
      </c>
      <c r="K56" s="108" t="s">
        <v>54</v>
      </c>
      <c r="L56" s="98"/>
    </row>
    <row r="57" spans="1:12" ht="15.6" x14ac:dyDescent="0.3">
      <c r="A57" s="23"/>
      <c r="B57" s="15"/>
      <c r="C57" s="11"/>
      <c r="D57" s="7" t="s">
        <v>31</v>
      </c>
      <c r="E57" s="127" t="s">
        <v>43</v>
      </c>
      <c r="F57" s="120">
        <v>40</v>
      </c>
      <c r="G57" s="121">
        <v>3.04</v>
      </c>
      <c r="H57" s="121">
        <v>0.32</v>
      </c>
      <c r="I57" s="122">
        <v>19.68</v>
      </c>
      <c r="J57" s="121">
        <v>93.76</v>
      </c>
      <c r="K57" s="107" t="s">
        <v>44</v>
      </c>
      <c r="L57" s="98"/>
    </row>
    <row r="58" spans="1:12" ht="14.4" x14ac:dyDescent="0.3">
      <c r="A58" s="23"/>
      <c r="B58" s="15"/>
      <c r="C58" s="11"/>
      <c r="D58" s="186" t="s">
        <v>32</v>
      </c>
      <c r="E58" s="124"/>
      <c r="F58" s="103"/>
      <c r="G58" s="103"/>
      <c r="H58" s="103"/>
      <c r="I58" s="103"/>
      <c r="J58" s="103"/>
      <c r="K58" s="103"/>
      <c r="L58" s="98"/>
    </row>
    <row r="59" spans="1:12" ht="14.4" x14ac:dyDescent="0.3">
      <c r="A59" s="23"/>
      <c r="B59" s="15"/>
      <c r="C59" s="11"/>
      <c r="D59" s="6"/>
      <c r="E59" s="103"/>
      <c r="F59" s="120"/>
      <c r="G59" s="121"/>
      <c r="H59" s="121"/>
      <c r="I59" s="121"/>
      <c r="J59" s="121"/>
      <c r="K59" s="108"/>
      <c r="L59" s="98"/>
    </row>
    <row r="60" spans="1:12" ht="14.4" x14ac:dyDescent="0.3">
      <c r="A60" s="23"/>
      <c r="B60" s="15"/>
      <c r="C60" s="11"/>
      <c r="D60" s="6"/>
      <c r="E60" s="109"/>
      <c r="F60" s="98"/>
      <c r="G60" s="98"/>
      <c r="H60" s="98"/>
      <c r="I60" s="98"/>
      <c r="J60" s="98"/>
      <c r="K60" s="110"/>
      <c r="L60" s="98"/>
    </row>
    <row r="61" spans="1:12" ht="15" thickBot="1" x14ac:dyDescent="0.35">
      <c r="A61" s="24"/>
      <c r="B61" s="17"/>
      <c r="C61" s="8"/>
      <c r="D61" s="18" t="s">
        <v>33</v>
      </c>
      <c r="E61" s="111"/>
      <c r="F61" s="112">
        <f>SUM(F52:F60)</f>
        <v>780</v>
      </c>
      <c r="G61" s="112">
        <f t="shared" ref="G61:J61" si="8">SUM(G52:G60)</f>
        <v>28.37</v>
      </c>
      <c r="H61" s="112">
        <f t="shared" si="8"/>
        <v>27.419999999999998</v>
      </c>
      <c r="I61" s="112">
        <f t="shared" si="8"/>
        <v>123.65</v>
      </c>
      <c r="J61" s="112">
        <f t="shared" si="8"/>
        <v>856.61</v>
      </c>
      <c r="K61" s="113"/>
      <c r="L61" s="114">
        <v>192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190" t="s">
        <v>4</v>
      </c>
      <c r="D62" s="191"/>
      <c r="E62" s="115"/>
      <c r="F62" s="116">
        <f>F51+F61</f>
        <v>1280</v>
      </c>
      <c r="G62" s="116">
        <f t="shared" ref="G62:L62" si="9">G51+G61</f>
        <v>49.37</v>
      </c>
      <c r="H62" s="116">
        <f t="shared" si="9"/>
        <v>48.849999999999994</v>
      </c>
      <c r="I62" s="116">
        <f t="shared" si="9"/>
        <v>210.25</v>
      </c>
      <c r="J62" s="116">
        <f t="shared" si="9"/>
        <v>1481.38</v>
      </c>
      <c r="K62" s="116"/>
      <c r="L62" s="116">
        <f t="shared" si="9"/>
        <v>300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117" t="s">
        <v>89</v>
      </c>
      <c r="F63" s="118">
        <v>200</v>
      </c>
      <c r="G63" s="51">
        <v>9.64</v>
      </c>
      <c r="H63" s="51">
        <v>11.97</v>
      </c>
      <c r="I63" s="52">
        <v>42.86</v>
      </c>
      <c r="J63" s="51">
        <v>337.2</v>
      </c>
      <c r="K63" s="53" t="s">
        <v>90</v>
      </c>
      <c r="L63" s="39"/>
    </row>
    <row r="64" spans="1:12" ht="14.4" x14ac:dyDescent="0.3">
      <c r="A64" s="23"/>
      <c r="B64" s="15"/>
      <c r="C64" s="11"/>
      <c r="D64" s="7" t="s">
        <v>26</v>
      </c>
      <c r="E64" s="124" t="s">
        <v>91</v>
      </c>
      <c r="F64" s="120">
        <v>60</v>
      </c>
      <c r="G64" s="121">
        <v>7.29</v>
      </c>
      <c r="H64" s="121">
        <v>8.2799999999999994</v>
      </c>
      <c r="I64" s="122">
        <v>19.87</v>
      </c>
      <c r="J64" s="121">
        <v>183.16</v>
      </c>
      <c r="K64" s="53" t="s">
        <v>92</v>
      </c>
      <c r="L64" s="98"/>
    </row>
    <row r="65" spans="1:12" ht="14.4" x14ac:dyDescent="0.3">
      <c r="A65" s="23"/>
      <c r="B65" s="15"/>
      <c r="C65" s="11"/>
      <c r="D65" s="7" t="s">
        <v>22</v>
      </c>
      <c r="E65" s="119" t="s">
        <v>93</v>
      </c>
      <c r="F65" s="120">
        <v>200</v>
      </c>
      <c r="G65" s="121">
        <v>0.1</v>
      </c>
      <c r="H65" s="121">
        <v>0</v>
      </c>
      <c r="I65" s="122">
        <v>15.2</v>
      </c>
      <c r="J65" s="121">
        <v>61.2</v>
      </c>
      <c r="K65" s="128" t="s">
        <v>94</v>
      </c>
      <c r="L65" s="98"/>
    </row>
    <row r="66" spans="1:12" ht="14.4" x14ac:dyDescent="0.3">
      <c r="A66" s="23"/>
      <c r="B66" s="15"/>
      <c r="C66" s="11"/>
      <c r="D66" s="186" t="s">
        <v>23</v>
      </c>
      <c r="E66" s="119"/>
      <c r="F66" s="120"/>
      <c r="G66" s="121"/>
      <c r="H66" s="121"/>
      <c r="I66" s="122"/>
      <c r="J66" s="121"/>
      <c r="K66" s="123"/>
      <c r="L66" s="98"/>
    </row>
    <row r="67" spans="1:12" ht="14.4" x14ac:dyDescent="0.3">
      <c r="A67" s="23"/>
      <c r="B67" s="15"/>
      <c r="C67" s="11"/>
      <c r="D67" s="7" t="s">
        <v>24</v>
      </c>
      <c r="E67" s="124" t="s">
        <v>95</v>
      </c>
      <c r="F67" s="120">
        <v>100</v>
      </c>
      <c r="G67" s="121">
        <v>0.8</v>
      </c>
      <c r="H67" s="121">
        <v>0.2</v>
      </c>
      <c r="I67" s="122">
        <v>7.5</v>
      </c>
      <c r="J67" s="121">
        <v>38</v>
      </c>
      <c r="K67" s="128" t="s">
        <v>62</v>
      </c>
      <c r="L67" s="98"/>
    </row>
    <row r="68" spans="1:12" ht="14.4" x14ac:dyDescent="0.3">
      <c r="A68" s="23"/>
      <c r="B68" s="15"/>
      <c r="C68" s="11"/>
      <c r="D68" s="6"/>
      <c r="E68" s="109"/>
      <c r="F68" s="98"/>
      <c r="G68" s="98"/>
      <c r="H68" s="98"/>
      <c r="I68" s="98"/>
      <c r="J68" s="98"/>
      <c r="K68" s="110"/>
      <c r="L68" s="98"/>
    </row>
    <row r="69" spans="1:12" ht="14.4" x14ac:dyDescent="0.3">
      <c r="A69" s="23"/>
      <c r="B69" s="15"/>
      <c r="C69" s="11"/>
      <c r="D69" s="6"/>
      <c r="E69" s="109"/>
      <c r="F69" s="98"/>
      <c r="G69" s="98"/>
      <c r="H69" s="98"/>
      <c r="I69" s="98"/>
      <c r="J69" s="98"/>
      <c r="K69" s="110"/>
      <c r="L69" s="98"/>
    </row>
    <row r="70" spans="1:12" ht="15" thickBot="1" x14ac:dyDescent="0.35">
      <c r="A70" s="24"/>
      <c r="B70" s="17"/>
      <c r="C70" s="8"/>
      <c r="D70" s="18" t="s">
        <v>33</v>
      </c>
      <c r="E70" s="111"/>
      <c r="F70" s="129">
        <f>SUM(F63:F69)</f>
        <v>560</v>
      </c>
      <c r="G70" s="130">
        <f t="shared" ref="G70:J70" si="10">SUM(G63:G69)</f>
        <v>17.830000000000002</v>
      </c>
      <c r="H70" s="130">
        <f t="shared" si="10"/>
        <v>20.45</v>
      </c>
      <c r="I70" s="130">
        <f t="shared" si="10"/>
        <v>85.43</v>
      </c>
      <c r="J70" s="130">
        <f t="shared" si="10"/>
        <v>619.56000000000006</v>
      </c>
      <c r="K70" s="131"/>
      <c r="L70" s="60">
        <v>108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32" t="s">
        <v>96</v>
      </c>
      <c r="F71" s="95">
        <v>100</v>
      </c>
      <c r="G71" s="96">
        <v>3.1</v>
      </c>
      <c r="H71" s="96">
        <v>0.2</v>
      </c>
      <c r="I71" s="96">
        <v>6.5</v>
      </c>
      <c r="J71" s="96">
        <v>40.200000000000003</v>
      </c>
      <c r="K71" s="90" t="s">
        <v>97</v>
      </c>
      <c r="L71" s="98"/>
    </row>
    <row r="72" spans="1:12" ht="14.4" x14ac:dyDescent="0.3">
      <c r="A72" s="23"/>
      <c r="B72" s="15"/>
      <c r="C72" s="11"/>
      <c r="D72" s="7" t="s">
        <v>27</v>
      </c>
      <c r="E72" s="124" t="s">
        <v>98</v>
      </c>
      <c r="F72" s="120">
        <v>200</v>
      </c>
      <c r="G72" s="121">
        <v>3.79</v>
      </c>
      <c r="H72" s="121">
        <v>5.39</v>
      </c>
      <c r="I72" s="122">
        <v>24.68</v>
      </c>
      <c r="J72" s="121">
        <v>162.38999999999999</v>
      </c>
      <c r="K72" s="67" t="s">
        <v>99</v>
      </c>
      <c r="L72" s="98"/>
    </row>
    <row r="73" spans="1:12" ht="14.4" x14ac:dyDescent="0.3">
      <c r="A73" s="23"/>
      <c r="B73" s="15"/>
      <c r="C73" s="11"/>
      <c r="D73" s="7" t="s">
        <v>28</v>
      </c>
      <c r="E73" s="132" t="s">
        <v>100</v>
      </c>
      <c r="F73" s="95">
        <v>200</v>
      </c>
      <c r="G73" s="96">
        <v>18.27</v>
      </c>
      <c r="H73" s="96">
        <v>20.47</v>
      </c>
      <c r="I73" s="96">
        <v>54.77</v>
      </c>
      <c r="J73" s="96">
        <v>476.39</v>
      </c>
      <c r="K73" s="67" t="s">
        <v>101</v>
      </c>
      <c r="L73" s="98"/>
    </row>
    <row r="74" spans="1:12" ht="14.4" x14ac:dyDescent="0.3">
      <c r="A74" s="23"/>
      <c r="B74" s="15"/>
      <c r="C74" s="11"/>
      <c r="D74" s="186" t="s">
        <v>29</v>
      </c>
      <c r="E74" s="124"/>
      <c r="F74" s="120"/>
      <c r="G74" s="121"/>
      <c r="H74" s="121"/>
      <c r="I74" s="122"/>
      <c r="J74" s="121"/>
      <c r="K74" s="67"/>
      <c r="L74" s="98"/>
    </row>
    <row r="75" spans="1:12" ht="14.4" x14ac:dyDescent="0.3">
      <c r="A75" s="23"/>
      <c r="B75" s="15"/>
      <c r="C75" s="11"/>
      <c r="D75" s="7" t="s">
        <v>30</v>
      </c>
      <c r="E75" s="99" t="s">
        <v>102</v>
      </c>
      <c r="F75" s="100">
        <v>200</v>
      </c>
      <c r="G75" s="101">
        <v>1.4</v>
      </c>
      <c r="H75" s="101">
        <v>0</v>
      </c>
      <c r="I75" s="102">
        <v>17.8</v>
      </c>
      <c r="J75" s="101">
        <v>136.80000000000001</v>
      </c>
      <c r="K75" s="108" t="s">
        <v>103</v>
      </c>
      <c r="L75" s="98"/>
    </row>
    <row r="76" spans="1:12" ht="14.4" x14ac:dyDescent="0.3">
      <c r="A76" s="23"/>
      <c r="B76" s="15"/>
      <c r="C76" s="11"/>
      <c r="D76" s="186" t="s">
        <v>31</v>
      </c>
      <c r="E76" s="103"/>
      <c r="F76" s="103"/>
      <c r="G76" s="103"/>
      <c r="H76" s="103"/>
      <c r="I76" s="103"/>
      <c r="J76" s="103"/>
      <c r="K76" s="103"/>
      <c r="L76" s="98"/>
    </row>
    <row r="77" spans="1:12" ht="14.4" x14ac:dyDescent="0.3">
      <c r="A77" s="23"/>
      <c r="B77" s="15"/>
      <c r="C77" s="11"/>
      <c r="D77" s="7" t="s">
        <v>32</v>
      </c>
      <c r="E77" s="104" t="s">
        <v>73</v>
      </c>
      <c r="F77" s="105">
        <v>45</v>
      </c>
      <c r="G77" s="106">
        <v>2.97</v>
      </c>
      <c r="H77" s="106">
        <v>0.54</v>
      </c>
      <c r="I77" s="106">
        <v>15.03</v>
      </c>
      <c r="J77" s="106">
        <v>76.86</v>
      </c>
      <c r="K77" s="107" t="s">
        <v>74</v>
      </c>
      <c r="L77" s="98"/>
    </row>
    <row r="78" spans="1:12" ht="14.4" x14ac:dyDescent="0.3">
      <c r="A78" s="23"/>
      <c r="B78" s="15"/>
      <c r="C78" s="11"/>
      <c r="D78" s="6"/>
      <c r="E78" s="124"/>
      <c r="F78" s="100"/>
      <c r="G78" s="101"/>
      <c r="H78" s="101"/>
      <c r="I78" s="102"/>
      <c r="J78" s="101"/>
      <c r="K78" s="108"/>
      <c r="L78" s="98"/>
    </row>
    <row r="79" spans="1:12" ht="14.4" x14ac:dyDescent="0.3">
      <c r="A79" s="23"/>
      <c r="B79" s="15"/>
      <c r="C79" s="11"/>
      <c r="D79" s="6"/>
      <c r="E79" s="109"/>
      <c r="F79" s="98"/>
      <c r="G79" s="98"/>
      <c r="H79" s="98"/>
      <c r="I79" s="98"/>
      <c r="J79" s="98"/>
      <c r="K79" s="110"/>
      <c r="L79" s="98"/>
    </row>
    <row r="80" spans="1:12" ht="15" thickBot="1" x14ac:dyDescent="0.35">
      <c r="A80" s="24"/>
      <c r="B80" s="17"/>
      <c r="C80" s="8"/>
      <c r="D80" s="18" t="s">
        <v>33</v>
      </c>
      <c r="E80" s="111"/>
      <c r="F80" s="112">
        <f>SUM(F71:F79)</f>
        <v>745</v>
      </c>
      <c r="G80" s="112">
        <f t="shared" ref="G80:J80" si="11">SUM(G71:G79)</f>
        <v>29.529999999999998</v>
      </c>
      <c r="H80" s="112">
        <f t="shared" si="11"/>
        <v>26.599999999999998</v>
      </c>
      <c r="I80" s="112">
        <f t="shared" si="11"/>
        <v>118.78</v>
      </c>
      <c r="J80" s="112">
        <f t="shared" si="11"/>
        <v>892.64</v>
      </c>
      <c r="K80" s="113"/>
      <c r="L80" s="114">
        <v>192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190" t="s">
        <v>4</v>
      </c>
      <c r="D81" s="191"/>
      <c r="E81" s="115"/>
      <c r="F81" s="116">
        <f>F70+F80</f>
        <v>1305</v>
      </c>
      <c r="G81" s="116">
        <f t="shared" ref="G81:L81" si="12">G70+G80</f>
        <v>47.36</v>
      </c>
      <c r="H81" s="116">
        <f t="shared" si="12"/>
        <v>47.05</v>
      </c>
      <c r="I81" s="116">
        <f t="shared" si="12"/>
        <v>204.21</v>
      </c>
      <c r="J81" s="116">
        <f t="shared" si="12"/>
        <v>1512.2</v>
      </c>
      <c r="K81" s="116"/>
      <c r="L81" s="116">
        <f t="shared" si="12"/>
        <v>300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133" t="s">
        <v>104</v>
      </c>
      <c r="F82" s="134">
        <v>200</v>
      </c>
      <c r="G82" s="135">
        <v>20.32</v>
      </c>
      <c r="H82" s="135">
        <v>20.77</v>
      </c>
      <c r="I82" s="135">
        <v>67.09</v>
      </c>
      <c r="J82" s="136">
        <v>536.57000000000005</v>
      </c>
      <c r="K82" s="53" t="s">
        <v>105</v>
      </c>
      <c r="L82" s="39"/>
    </row>
    <row r="83" spans="1:12" ht="14.4" x14ac:dyDescent="0.3">
      <c r="A83" s="23"/>
      <c r="B83" s="15"/>
      <c r="C83" s="11"/>
      <c r="D83" s="188" t="s">
        <v>26</v>
      </c>
      <c r="E83" s="137"/>
      <c r="F83" s="138"/>
      <c r="G83" s="139"/>
      <c r="H83" s="139"/>
      <c r="I83" s="140"/>
      <c r="J83" s="139"/>
      <c r="K83" s="53"/>
      <c r="L83" s="141"/>
    </row>
    <row r="84" spans="1:12" ht="14.4" x14ac:dyDescent="0.3">
      <c r="A84" s="23"/>
      <c r="B84" s="15"/>
      <c r="C84" s="11"/>
      <c r="D84" s="7" t="s">
        <v>22</v>
      </c>
      <c r="E84" s="142" t="s">
        <v>41</v>
      </c>
      <c r="F84" s="143">
        <v>200</v>
      </c>
      <c r="G84" s="144">
        <v>0.1</v>
      </c>
      <c r="H84" s="144">
        <v>0</v>
      </c>
      <c r="I84" s="144">
        <v>15</v>
      </c>
      <c r="J84" s="136">
        <v>60.4</v>
      </c>
      <c r="K84" s="145" t="s">
        <v>42</v>
      </c>
      <c r="L84" s="141"/>
    </row>
    <row r="85" spans="1:12" ht="14.4" x14ac:dyDescent="0.3">
      <c r="A85" s="23"/>
      <c r="B85" s="15"/>
      <c r="C85" s="11"/>
      <c r="D85" s="186" t="s">
        <v>23</v>
      </c>
      <c r="E85" s="146"/>
      <c r="F85" s="138"/>
      <c r="G85" s="139"/>
      <c r="H85" s="139"/>
      <c r="I85" s="140"/>
      <c r="J85" s="139"/>
      <c r="K85" s="147"/>
      <c r="L85" s="141"/>
    </row>
    <row r="86" spans="1:12" ht="14.4" x14ac:dyDescent="0.3">
      <c r="A86" s="23"/>
      <c r="B86" s="15"/>
      <c r="C86" s="11"/>
      <c r="D86" s="7" t="s">
        <v>24</v>
      </c>
      <c r="E86" s="148" t="s">
        <v>106</v>
      </c>
      <c r="F86" s="143">
        <v>100</v>
      </c>
      <c r="G86" s="136">
        <v>0.4</v>
      </c>
      <c r="H86" s="136">
        <v>0.4</v>
      </c>
      <c r="I86" s="136">
        <v>9.8000000000000007</v>
      </c>
      <c r="J86" s="136">
        <v>47</v>
      </c>
      <c r="K86" s="149" t="s">
        <v>62</v>
      </c>
      <c r="L86" s="141"/>
    </row>
    <row r="87" spans="1:12" ht="14.4" x14ac:dyDescent="0.3">
      <c r="A87" s="23"/>
      <c r="B87" s="15"/>
      <c r="C87" s="11"/>
      <c r="D87" s="6"/>
      <c r="E87" s="150"/>
      <c r="F87" s="141"/>
      <c r="G87" s="141"/>
      <c r="H87" s="141"/>
      <c r="I87" s="141"/>
      <c r="J87" s="141"/>
      <c r="K87" s="151"/>
      <c r="L87" s="141"/>
    </row>
    <row r="88" spans="1:12" ht="14.4" x14ac:dyDescent="0.3">
      <c r="A88" s="23"/>
      <c r="B88" s="15"/>
      <c r="C88" s="11"/>
      <c r="D88" s="6"/>
      <c r="E88" s="150"/>
      <c r="F88" s="141"/>
      <c r="G88" s="141"/>
      <c r="H88" s="141"/>
      <c r="I88" s="141"/>
      <c r="J88" s="141"/>
      <c r="K88" s="151"/>
      <c r="L88" s="141"/>
    </row>
    <row r="89" spans="1:12" ht="15" thickBot="1" x14ac:dyDescent="0.35">
      <c r="A89" s="24"/>
      <c r="B89" s="17"/>
      <c r="C89" s="8"/>
      <c r="D89" s="18" t="s">
        <v>33</v>
      </c>
      <c r="E89" s="152"/>
      <c r="F89" s="153">
        <f>SUM(F82:F88)</f>
        <v>500</v>
      </c>
      <c r="G89" s="154">
        <f t="shared" ref="G89:J89" si="13">SUM(G82:G88)</f>
        <v>20.82</v>
      </c>
      <c r="H89" s="154">
        <f t="shared" si="13"/>
        <v>21.169999999999998</v>
      </c>
      <c r="I89" s="154">
        <f t="shared" si="13"/>
        <v>91.89</v>
      </c>
      <c r="J89" s="154">
        <f t="shared" si="13"/>
        <v>643.97</v>
      </c>
      <c r="K89" s="155"/>
      <c r="L89" s="60">
        <v>108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48" t="s">
        <v>107</v>
      </c>
      <c r="F90" s="143">
        <v>60</v>
      </c>
      <c r="G90" s="156">
        <v>1.2</v>
      </c>
      <c r="H90" s="156">
        <v>5.35</v>
      </c>
      <c r="I90" s="156">
        <v>5.12</v>
      </c>
      <c r="J90" s="156">
        <v>73.430000000000007</v>
      </c>
      <c r="K90" s="90" t="s">
        <v>108</v>
      </c>
      <c r="L90" s="141"/>
    </row>
    <row r="91" spans="1:12" ht="14.4" x14ac:dyDescent="0.3">
      <c r="A91" s="23"/>
      <c r="B91" s="15"/>
      <c r="C91" s="11"/>
      <c r="D91" s="7" t="s">
        <v>27</v>
      </c>
      <c r="E91" s="157" t="s">
        <v>109</v>
      </c>
      <c r="F91" s="158">
        <v>210</v>
      </c>
      <c r="G91" s="159">
        <v>5.93</v>
      </c>
      <c r="H91" s="159">
        <v>10.06</v>
      </c>
      <c r="I91" s="159">
        <v>28.77</v>
      </c>
      <c r="J91" s="156">
        <v>239.34</v>
      </c>
      <c r="K91" s="67" t="s">
        <v>110</v>
      </c>
      <c r="L91" s="141"/>
    </row>
    <row r="92" spans="1:12" ht="14.4" x14ac:dyDescent="0.3">
      <c r="A92" s="23"/>
      <c r="B92" s="15"/>
      <c r="C92" s="11"/>
      <c r="D92" s="7" t="s">
        <v>28</v>
      </c>
      <c r="E92" s="148" t="s">
        <v>111</v>
      </c>
      <c r="F92" s="143">
        <v>110</v>
      </c>
      <c r="G92" s="156">
        <v>9.76</v>
      </c>
      <c r="H92" s="156">
        <v>10.67</v>
      </c>
      <c r="I92" s="156">
        <v>11.99</v>
      </c>
      <c r="J92" s="156">
        <v>183.03</v>
      </c>
      <c r="K92" s="67" t="s">
        <v>112</v>
      </c>
      <c r="L92" s="141"/>
    </row>
    <row r="93" spans="1:12" ht="14.4" x14ac:dyDescent="0.3">
      <c r="A93" s="23"/>
      <c r="B93" s="15"/>
      <c r="C93" s="11"/>
      <c r="D93" s="7" t="s">
        <v>29</v>
      </c>
      <c r="E93" s="160" t="s">
        <v>69</v>
      </c>
      <c r="F93" s="143">
        <v>150</v>
      </c>
      <c r="G93" s="156">
        <v>6.68</v>
      </c>
      <c r="H93" s="156">
        <v>3.05</v>
      </c>
      <c r="I93" s="156">
        <v>36.4</v>
      </c>
      <c r="J93" s="156">
        <v>199.77</v>
      </c>
      <c r="K93" s="161" t="s">
        <v>70</v>
      </c>
      <c r="L93" s="141"/>
    </row>
    <row r="94" spans="1:12" ht="14.4" x14ac:dyDescent="0.3">
      <c r="A94" s="23"/>
      <c r="B94" s="15"/>
      <c r="C94" s="11"/>
      <c r="D94" s="7" t="s">
        <v>30</v>
      </c>
      <c r="E94" s="99" t="s">
        <v>113</v>
      </c>
      <c r="F94" s="100">
        <v>200</v>
      </c>
      <c r="G94" s="101">
        <v>0.3</v>
      </c>
      <c r="H94" s="101">
        <v>0</v>
      </c>
      <c r="I94" s="162">
        <v>20.100000000000001</v>
      </c>
      <c r="J94" s="163">
        <v>81.599999999999994</v>
      </c>
      <c r="K94" s="145" t="s">
        <v>54</v>
      </c>
      <c r="L94" s="141"/>
    </row>
    <row r="95" spans="1:12" ht="15.6" x14ac:dyDescent="0.3">
      <c r="A95" s="23"/>
      <c r="B95" s="15"/>
      <c r="C95" s="11"/>
      <c r="D95" s="7" t="s">
        <v>31</v>
      </c>
      <c r="E95" s="164" t="s">
        <v>43</v>
      </c>
      <c r="F95" s="165">
        <v>45</v>
      </c>
      <c r="G95" s="139">
        <v>3.42</v>
      </c>
      <c r="H95" s="139">
        <v>0.36</v>
      </c>
      <c r="I95" s="140">
        <v>22.14</v>
      </c>
      <c r="J95" s="139">
        <v>105.48</v>
      </c>
      <c r="K95" s="166" t="s">
        <v>44</v>
      </c>
      <c r="L95" s="141"/>
    </row>
    <row r="96" spans="1:12" ht="14.4" x14ac:dyDescent="0.3">
      <c r="A96" s="23"/>
      <c r="B96" s="15"/>
      <c r="C96" s="11"/>
      <c r="D96" s="186" t="s">
        <v>32</v>
      </c>
      <c r="E96" s="187"/>
      <c r="F96" s="187"/>
      <c r="G96" s="187"/>
      <c r="H96" s="187"/>
      <c r="I96" s="187"/>
      <c r="J96" s="187"/>
      <c r="K96" s="187"/>
      <c r="L96" s="141"/>
    </row>
    <row r="97" spans="1:12" ht="14.4" x14ac:dyDescent="0.3">
      <c r="A97" s="23"/>
      <c r="B97" s="15"/>
      <c r="C97" s="11"/>
      <c r="D97" s="6"/>
      <c r="E97" s="167"/>
      <c r="F97" s="168"/>
      <c r="G97" s="163"/>
      <c r="H97" s="163"/>
      <c r="I97" s="162"/>
      <c r="J97" s="163"/>
      <c r="K97" s="145"/>
      <c r="L97" s="141"/>
    </row>
    <row r="98" spans="1:12" ht="14.4" x14ac:dyDescent="0.3">
      <c r="A98" s="23"/>
      <c r="B98" s="15"/>
      <c r="C98" s="11"/>
      <c r="D98" s="6"/>
      <c r="E98" s="150"/>
      <c r="F98" s="141"/>
      <c r="G98" s="141"/>
      <c r="H98" s="141"/>
      <c r="I98" s="141"/>
      <c r="J98" s="141"/>
      <c r="K98" s="151"/>
      <c r="L98" s="141"/>
    </row>
    <row r="99" spans="1:12" ht="15" thickBot="1" x14ac:dyDescent="0.35">
      <c r="A99" s="24"/>
      <c r="B99" s="17"/>
      <c r="C99" s="8"/>
      <c r="D99" s="18" t="s">
        <v>33</v>
      </c>
      <c r="E99" s="152"/>
      <c r="F99" s="169">
        <f>SUM(F90:F98)</f>
        <v>775</v>
      </c>
      <c r="G99" s="169">
        <f t="shared" ref="G99:J99" si="14">SUM(G90:G98)</f>
        <v>27.29</v>
      </c>
      <c r="H99" s="169">
        <f t="shared" si="14"/>
        <v>29.49</v>
      </c>
      <c r="I99" s="169">
        <f t="shared" si="14"/>
        <v>124.52</v>
      </c>
      <c r="J99" s="169">
        <f t="shared" si="14"/>
        <v>882.65</v>
      </c>
      <c r="K99" s="155"/>
      <c r="L99" s="170">
        <v>192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190" t="s">
        <v>4</v>
      </c>
      <c r="D100" s="191"/>
      <c r="E100" s="171"/>
      <c r="F100" s="172">
        <f>F89+F99</f>
        <v>1275</v>
      </c>
      <c r="G100" s="172">
        <f t="shared" ref="G100:L100" si="15">G89+G99</f>
        <v>48.11</v>
      </c>
      <c r="H100" s="172">
        <f t="shared" si="15"/>
        <v>50.66</v>
      </c>
      <c r="I100" s="172">
        <f t="shared" si="15"/>
        <v>216.41</v>
      </c>
      <c r="J100" s="172">
        <f t="shared" si="15"/>
        <v>1526.62</v>
      </c>
      <c r="K100" s="172"/>
      <c r="L100" s="172">
        <f t="shared" si="15"/>
        <v>300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117" t="s">
        <v>114</v>
      </c>
      <c r="F101" s="50">
        <v>150</v>
      </c>
      <c r="G101" s="51">
        <v>11.01</v>
      </c>
      <c r="H101" s="51">
        <v>7.6</v>
      </c>
      <c r="I101" s="52">
        <v>39.64</v>
      </c>
      <c r="J101" s="51">
        <v>271</v>
      </c>
      <c r="K101" s="53" t="s">
        <v>115</v>
      </c>
      <c r="L101" s="39"/>
    </row>
    <row r="102" spans="1:12" ht="14.4" x14ac:dyDescent="0.3">
      <c r="A102" s="23"/>
      <c r="B102" s="15"/>
      <c r="C102" s="11"/>
      <c r="D102" s="7" t="s">
        <v>26</v>
      </c>
      <c r="E102" s="146" t="s">
        <v>116</v>
      </c>
      <c r="F102" s="138">
        <v>60</v>
      </c>
      <c r="G102" s="139">
        <v>2.74</v>
      </c>
      <c r="H102" s="139">
        <v>10.039999999999999</v>
      </c>
      <c r="I102" s="140">
        <v>18</v>
      </c>
      <c r="J102" s="139">
        <v>173.32</v>
      </c>
      <c r="K102" s="147" t="s">
        <v>117</v>
      </c>
      <c r="L102" s="141"/>
    </row>
    <row r="103" spans="1:12" ht="14.4" x14ac:dyDescent="0.3">
      <c r="A103" s="23"/>
      <c r="B103" s="15"/>
      <c r="C103" s="11"/>
      <c r="D103" s="7" t="s">
        <v>22</v>
      </c>
      <c r="E103" s="137" t="s">
        <v>118</v>
      </c>
      <c r="F103" s="138">
        <v>200</v>
      </c>
      <c r="G103" s="139">
        <v>3.6</v>
      </c>
      <c r="H103" s="139">
        <v>3.3</v>
      </c>
      <c r="I103" s="140">
        <v>25</v>
      </c>
      <c r="J103" s="139">
        <v>144.1</v>
      </c>
      <c r="K103" s="145" t="s">
        <v>119</v>
      </c>
      <c r="L103" s="141"/>
    </row>
    <row r="104" spans="1:12" ht="14.4" x14ac:dyDescent="0.3">
      <c r="A104" s="23"/>
      <c r="B104" s="15"/>
      <c r="C104" s="11"/>
      <c r="D104" s="186" t="s">
        <v>23</v>
      </c>
      <c r="E104" s="146"/>
      <c r="F104" s="138"/>
      <c r="G104" s="139"/>
      <c r="H104" s="139"/>
      <c r="I104" s="140"/>
      <c r="J104" s="139"/>
      <c r="K104" s="149"/>
      <c r="L104" s="141"/>
    </row>
    <row r="105" spans="1:12" ht="14.4" x14ac:dyDescent="0.3">
      <c r="A105" s="23"/>
      <c r="B105" s="15"/>
      <c r="C105" s="11"/>
      <c r="D105" s="7" t="s">
        <v>24</v>
      </c>
      <c r="E105" s="137" t="s">
        <v>61</v>
      </c>
      <c r="F105" s="138">
        <v>100</v>
      </c>
      <c r="G105" s="139">
        <v>0.9</v>
      </c>
      <c r="H105" s="139">
        <v>0.2</v>
      </c>
      <c r="I105" s="140">
        <v>8.1</v>
      </c>
      <c r="J105" s="139">
        <v>37.799999999999997</v>
      </c>
      <c r="K105" s="145" t="s">
        <v>62</v>
      </c>
      <c r="L105" s="141"/>
    </row>
    <row r="106" spans="1:12" ht="14.4" x14ac:dyDescent="0.3">
      <c r="A106" s="23"/>
      <c r="B106" s="15"/>
      <c r="C106" s="11"/>
      <c r="D106" s="6"/>
      <c r="E106" s="150"/>
      <c r="F106" s="141"/>
      <c r="G106" s="141"/>
      <c r="H106" s="141"/>
      <c r="I106" s="141"/>
      <c r="J106" s="141"/>
      <c r="K106" s="151"/>
      <c r="L106" s="141"/>
    </row>
    <row r="107" spans="1:12" ht="14.4" x14ac:dyDescent="0.3">
      <c r="A107" s="23"/>
      <c r="B107" s="15"/>
      <c r="C107" s="11"/>
      <c r="D107" s="6"/>
      <c r="E107" s="150"/>
      <c r="F107" s="141"/>
      <c r="G107" s="141"/>
      <c r="H107" s="141"/>
      <c r="I107" s="141"/>
      <c r="J107" s="141"/>
      <c r="K107" s="151"/>
      <c r="L107" s="141"/>
    </row>
    <row r="108" spans="1:12" ht="15" thickBot="1" x14ac:dyDescent="0.35">
      <c r="A108" s="24"/>
      <c r="B108" s="17"/>
      <c r="C108" s="8"/>
      <c r="D108" s="18" t="s">
        <v>33</v>
      </c>
      <c r="E108" s="152"/>
      <c r="F108" s="169">
        <f>SUM(F101:F107)</f>
        <v>510</v>
      </c>
      <c r="G108" s="169">
        <f t="shared" ref="G108:J108" si="16">SUM(G101:G107)</f>
        <v>18.25</v>
      </c>
      <c r="H108" s="169">
        <f t="shared" si="16"/>
        <v>21.14</v>
      </c>
      <c r="I108" s="169">
        <f t="shared" si="16"/>
        <v>90.74</v>
      </c>
      <c r="J108" s="169">
        <f t="shared" si="16"/>
        <v>626.21999999999991</v>
      </c>
      <c r="K108" s="155"/>
      <c r="L108" s="60">
        <v>108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48" t="s">
        <v>120</v>
      </c>
      <c r="F109" s="143">
        <v>60</v>
      </c>
      <c r="G109" s="156">
        <v>2.94</v>
      </c>
      <c r="H109" s="156">
        <v>5.58</v>
      </c>
      <c r="I109" s="156">
        <v>4.4400000000000004</v>
      </c>
      <c r="J109" s="156">
        <v>114.83</v>
      </c>
      <c r="K109" s="90" t="s">
        <v>121</v>
      </c>
      <c r="L109" s="141"/>
    </row>
    <row r="110" spans="1:12" ht="14.4" x14ac:dyDescent="0.3">
      <c r="A110" s="23"/>
      <c r="B110" s="15"/>
      <c r="C110" s="11"/>
      <c r="D110" s="7" t="s">
        <v>27</v>
      </c>
      <c r="E110" s="148" t="s">
        <v>122</v>
      </c>
      <c r="F110" s="143">
        <v>200</v>
      </c>
      <c r="G110" s="173">
        <v>2.6</v>
      </c>
      <c r="H110" s="173">
        <v>2.83</v>
      </c>
      <c r="I110" s="173">
        <v>19.02</v>
      </c>
      <c r="J110" s="156">
        <v>111.94999999999999</v>
      </c>
      <c r="K110" s="67" t="s">
        <v>123</v>
      </c>
      <c r="L110" s="141"/>
    </row>
    <row r="111" spans="1:12" ht="14.4" x14ac:dyDescent="0.3">
      <c r="A111" s="23"/>
      <c r="B111" s="15"/>
      <c r="C111" s="11"/>
      <c r="D111" s="7" t="s">
        <v>28</v>
      </c>
      <c r="E111" s="148" t="s">
        <v>67</v>
      </c>
      <c r="F111" s="143">
        <v>100</v>
      </c>
      <c r="G111" s="156">
        <v>14.4</v>
      </c>
      <c r="H111" s="156">
        <v>14.98</v>
      </c>
      <c r="I111" s="156">
        <v>16.37</v>
      </c>
      <c r="J111" s="156">
        <v>257.89999999999998</v>
      </c>
      <c r="K111" s="67" t="s">
        <v>124</v>
      </c>
      <c r="L111" s="141"/>
    </row>
    <row r="112" spans="1:12" ht="14.4" x14ac:dyDescent="0.3">
      <c r="A112" s="23"/>
      <c r="B112" s="15"/>
      <c r="C112" s="11"/>
      <c r="D112" s="7" t="s">
        <v>29</v>
      </c>
      <c r="E112" s="148" t="s">
        <v>125</v>
      </c>
      <c r="F112" s="143">
        <v>150</v>
      </c>
      <c r="G112" s="156">
        <v>3.68</v>
      </c>
      <c r="H112" s="156">
        <v>6</v>
      </c>
      <c r="I112" s="156">
        <v>33.75</v>
      </c>
      <c r="J112" s="156">
        <v>204.6</v>
      </c>
      <c r="K112" s="145" t="s">
        <v>126</v>
      </c>
      <c r="L112" s="174"/>
    </row>
    <row r="113" spans="1:12" ht="14.4" x14ac:dyDescent="0.3">
      <c r="A113" s="23"/>
      <c r="B113" s="15"/>
      <c r="C113" s="11"/>
      <c r="D113" s="7" t="s">
        <v>30</v>
      </c>
      <c r="E113" s="175" t="s">
        <v>127</v>
      </c>
      <c r="F113" s="143">
        <v>200</v>
      </c>
      <c r="G113" s="136">
        <v>0.1</v>
      </c>
      <c r="H113" s="136">
        <v>0</v>
      </c>
      <c r="I113" s="136">
        <v>23.82</v>
      </c>
      <c r="J113" s="136">
        <v>95.68</v>
      </c>
      <c r="K113" s="145" t="s">
        <v>128</v>
      </c>
      <c r="L113" s="141"/>
    </row>
    <row r="114" spans="1:12" ht="14.4" x14ac:dyDescent="0.3">
      <c r="A114" s="23"/>
      <c r="B114" s="15"/>
      <c r="C114" s="11"/>
      <c r="D114" s="186" t="s">
        <v>31</v>
      </c>
      <c r="E114" s="146"/>
      <c r="F114" s="138"/>
      <c r="G114" s="139"/>
      <c r="H114" s="139"/>
      <c r="I114" s="140"/>
      <c r="J114" s="139"/>
      <c r="K114" s="146"/>
      <c r="L114" s="141"/>
    </row>
    <row r="115" spans="1:12" ht="15.6" x14ac:dyDescent="0.3">
      <c r="A115" s="23"/>
      <c r="B115" s="15"/>
      <c r="C115" s="11"/>
      <c r="D115" s="7" t="s">
        <v>32</v>
      </c>
      <c r="E115" s="164" t="s">
        <v>73</v>
      </c>
      <c r="F115" s="165">
        <v>40</v>
      </c>
      <c r="G115" s="139">
        <v>2.64</v>
      </c>
      <c r="H115" s="139">
        <v>0.48</v>
      </c>
      <c r="I115" s="140">
        <v>13.36</v>
      </c>
      <c r="J115" s="139">
        <v>68.319999999999993</v>
      </c>
      <c r="K115" s="166" t="s">
        <v>74</v>
      </c>
      <c r="L115" s="141"/>
    </row>
    <row r="116" spans="1:12" ht="14.4" x14ac:dyDescent="0.3">
      <c r="A116" s="23"/>
      <c r="B116" s="15"/>
      <c r="C116" s="11"/>
      <c r="D116" s="6"/>
      <c r="E116" s="71"/>
      <c r="F116" s="72"/>
      <c r="G116" s="74"/>
      <c r="H116" s="74"/>
      <c r="I116" s="75"/>
      <c r="J116" s="74"/>
      <c r="K116" s="58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thickBot="1" x14ac:dyDescent="0.3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17">SUM(G109:G117)</f>
        <v>26.360000000000003</v>
      </c>
      <c r="H118" s="19">
        <f t="shared" si="17"/>
        <v>29.87</v>
      </c>
      <c r="I118" s="19">
        <f t="shared" si="17"/>
        <v>110.76</v>
      </c>
      <c r="J118" s="19">
        <f t="shared" si="17"/>
        <v>853.28</v>
      </c>
      <c r="K118" s="25"/>
      <c r="L118" s="80">
        <v>192</v>
      </c>
    </row>
    <row r="119" spans="1:12" ht="15" thickBot="1" x14ac:dyDescent="0.3">
      <c r="A119" s="29">
        <f>A101</f>
        <v>2</v>
      </c>
      <c r="B119" s="30">
        <f>B101</f>
        <v>1</v>
      </c>
      <c r="C119" s="190" t="s">
        <v>4</v>
      </c>
      <c r="D119" s="191"/>
      <c r="E119" s="31"/>
      <c r="F119" s="32">
        <f>F108+F118</f>
        <v>1260</v>
      </c>
      <c r="G119" s="32">
        <f t="shared" ref="G119:L119" si="18">G108+G118</f>
        <v>44.61</v>
      </c>
      <c r="H119" s="32">
        <f t="shared" si="18"/>
        <v>51.010000000000005</v>
      </c>
      <c r="I119" s="32">
        <f t="shared" si="18"/>
        <v>201.5</v>
      </c>
      <c r="J119" s="32">
        <f t="shared" si="18"/>
        <v>1479.5</v>
      </c>
      <c r="K119" s="32"/>
      <c r="L119" s="32">
        <f t="shared" si="18"/>
        <v>300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87" t="s">
        <v>129</v>
      </c>
      <c r="F120" s="88">
        <v>200</v>
      </c>
      <c r="G120" s="89">
        <v>17.64</v>
      </c>
      <c r="H120" s="89">
        <v>19.100000000000001</v>
      </c>
      <c r="I120" s="89">
        <v>50.54</v>
      </c>
      <c r="J120" s="89">
        <v>444.62</v>
      </c>
      <c r="K120" s="53" t="s">
        <v>130</v>
      </c>
      <c r="L120" s="39"/>
    </row>
    <row r="121" spans="1:12" ht="14.4" x14ac:dyDescent="0.3">
      <c r="A121" s="14"/>
      <c r="B121" s="15"/>
      <c r="C121" s="11"/>
      <c r="D121" s="188" t="s">
        <v>26</v>
      </c>
      <c r="E121" s="54"/>
      <c r="F121" s="55"/>
      <c r="G121" s="56"/>
      <c r="H121" s="56"/>
      <c r="I121" s="57"/>
      <c r="J121" s="56"/>
      <c r="K121" s="176"/>
      <c r="L121" s="41"/>
    </row>
    <row r="122" spans="1:12" ht="14.4" x14ac:dyDescent="0.3">
      <c r="A122" s="14"/>
      <c r="B122" s="15"/>
      <c r="C122" s="11"/>
      <c r="D122" s="7" t="s">
        <v>22</v>
      </c>
      <c r="E122" s="87" t="s">
        <v>93</v>
      </c>
      <c r="F122" s="88">
        <v>200</v>
      </c>
      <c r="G122" s="89">
        <v>0.1</v>
      </c>
      <c r="H122" s="89">
        <v>0</v>
      </c>
      <c r="I122" s="89">
        <v>15.2</v>
      </c>
      <c r="J122" s="89">
        <v>61.199999999999996</v>
      </c>
      <c r="K122" s="58" t="s">
        <v>94</v>
      </c>
      <c r="L122" s="41"/>
    </row>
    <row r="123" spans="1:12" ht="14.4" x14ac:dyDescent="0.3">
      <c r="A123" s="14"/>
      <c r="B123" s="15"/>
      <c r="C123" s="11"/>
      <c r="D123" s="186" t="s">
        <v>23</v>
      </c>
      <c r="E123" s="54"/>
      <c r="F123" s="55"/>
      <c r="G123" s="56"/>
      <c r="H123" s="56"/>
      <c r="I123" s="57"/>
      <c r="J123" s="56"/>
      <c r="K123" s="84"/>
      <c r="L123" s="41"/>
    </row>
    <row r="124" spans="1:12" ht="14.4" x14ac:dyDescent="0.3">
      <c r="A124" s="14"/>
      <c r="B124" s="15"/>
      <c r="C124" s="11"/>
      <c r="D124" s="7" t="s">
        <v>24</v>
      </c>
      <c r="E124" s="177" t="s">
        <v>131</v>
      </c>
      <c r="F124" s="178">
        <v>100</v>
      </c>
      <c r="G124" s="179">
        <v>1.5</v>
      </c>
      <c r="H124" s="179">
        <v>0.5</v>
      </c>
      <c r="I124" s="179">
        <v>21</v>
      </c>
      <c r="J124" s="156">
        <v>94.5</v>
      </c>
      <c r="K124" s="137" t="s">
        <v>62</v>
      </c>
      <c r="L124" s="141"/>
    </row>
    <row r="125" spans="1:12" ht="14.4" x14ac:dyDescent="0.3">
      <c r="A125" s="14"/>
      <c r="B125" s="15"/>
      <c r="C125" s="11"/>
      <c r="D125" s="6"/>
      <c r="E125" s="150"/>
      <c r="F125" s="141"/>
      <c r="G125" s="141"/>
      <c r="H125" s="141"/>
      <c r="I125" s="141"/>
      <c r="J125" s="141"/>
      <c r="K125" s="151"/>
      <c r="L125" s="141"/>
    </row>
    <row r="126" spans="1:12" ht="14.4" x14ac:dyDescent="0.3">
      <c r="A126" s="14"/>
      <c r="B126" s="15"/>
      <c r="C126" s="11"/>
      <c r="D126" s="6"/>
      <c r="E126" s="150"/>
      <c r="F126" s="141"/>
      <c r="G126" s="141"/>
      <c r="H126" s="141"/>
      <c r="I126" s="141"/>
      <c r="J126" s="141"/>
      <c r="K126" s="151"/>
      <c r="L126" s="141"/>
    </row>
    <row r="127" spans="1:12" ht="15" thickBot="1" x14ac:dyDescent="0.35">
      <c r="A127" s="16"/>
      <c r="B127" s="17"/>
      <c r="C127" s="8"/>
      <c r="D127" s="18" t="s">
        <v>33</v>
      </c>
      <c r="E127" s="152"/>
      <c r="F127" s="169">
        <v>500</v>
      </c>
      <c r="G127" s="169">
        <f t="shared" ref="G127:J127" si="19">SUM(G120:G126)</f>
        <v>19.240000000000002</v>
      </c>
      <c r="H127" s="154">
        <f>SUM(H120:H126)</f>
        <v>19.600000000000001</v>
      </c>
      <c r="I127" s="169">
        <f t="shared" si="19"/>
        <v>86.74</v>
      </c>
      <c r="J127" s="169">
        <f t="shared" si="19"/>
        <v>600.31999999999994</v>
      </c>
      <c r="K127" s="155"/>
      <c r="L127" s="60">
        <v>108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48" t="s">
        <v>132</v>
      </c>
      <c r="F128" s="143">
        <v>60</v>
      </c>
      <c r="G128" s="156">
        <v>0.78</v>
      </c>
      <c r="H128" s="156">
        <v>6.2</v>
      </c>
      <c r="I128" s="156">
        <v>4.08</v>
      </c>
      <c r="J128" s="156">
        <v>78</v>
      </c>
      <c r="K128" s="90" t="s">
        <v>133</v>
      </c>
      <c r="L128" s="141"/>
    </row>
    <row r="129" spans="1:12" ht="14.4" x14ac:dyDescent="0.3">
      <c r="A129" s="14"/>
      <c r="B129" s="15"/>
      <c r="C129" s="11"/>
      <c r="D129" s="7" t="s">
        <v>27</v>
      </c>
      <c r="E129" s="148" t="s">
        <v>134</v>
      </c>
      <c r="F129" s="143">
        <v>200</v>
      </c>
      <c r="G129" s="156">
        <v>5.43</v>
      </c>
      <c r="H129" s="156">
        <v>8.11</v>
      </c>
      <c r="I129" s="156">
        <v>25.21</v>
      </c>
      <c r="J129" s="156">
        <v>195.55</v>
      </c>
      <c r="K129" s="67" t="s">
        <v>135</v>
      </c>
      <c r="L129" s="141"/>
    </row>
    <row r="130" spans="1:12" ht="14.4" x14ac:dyDescent="0.3">
      <c r="A130" s="14"/>
      <c r="B130" s="15"/>
      <c r="C130" s="11"/>
      <c r="D130" s="7" t="s">
        <v>28</v>
      </c>
      <c r="E130" s="148" t="s">
        <v>136</v>
      </c>
      <c r="F130" s="143">
        <v>105</v>
      </c>
      <c r="G130" s="156">
        <v>10.58</v>
      </c>
      <c r="H130" s="156">
        <v>12.07</v>
      </c>
      <c r="I130" s="156">
        <v>21.99</v>
      </c>
      <c r="J130" s="156">
        <v>238.91</v>
      </c>
      <c r="K130" s="67" t="s">
        <v>137</v>
      </c>
      <c r="L130" s="141"/>
    </row>
    <row r="131" spans="1:12" ht="14.4" x14ac:dyDescent="0.3">
      <c r="A131" s="14"/>
      <c r="B131" s="15"/>
      <c r="C131" s="11"/>
      <c r="D131" s="7" t="s">
        <v>29</v>
      </c>
      <c r="E131" s="148" t="s">
        <v>138</v>
      </c>
      <c r="F131" s="143">
        <v>180</v>
      </c>
      <c r="G131" s="156">
        <v>6.79</v>
      </c>
      <c r="H131" s="156">
        <v>1.84</v>
      </c>
      <c r="I131" s="156">
        <v>33.700000000000003</v>
      </c>
      <c r="J131" s="156">
        <v>178.52</v>
      </c>
      <c r="K131" s="67" t="s">
        <v>139</v>
      </c>
      <c r="L131" s="141"/>
    </row>
    <row r="132" spans="1:12" ht="14.4" x14ac:dyDescent="0.3">
      <c r="A132" s="14"/>
      <c r="B132" s="15"/>
      <c r="C132" s="11"/>
      <c r="D132" s="7" t="s">
        <v>30</v>
      </c>
      <c r="E132" s="180" t="s">
        <v>140</v>
      </c>
      <c r="F132" s="72">
        <v>200</v>
      </c>
      <c r="G132" s="74">
        <v>0.4</v>
      </c>
      <c r="H132" s="74">
        <v>0.2</v>
      </c>
      <c r="I132" s="75">
        <v>13.7</v>
      </c>
      <c r="J132" s="74">
        <v>58.2</v>
      </c>
      <c r="K132" s="58" t="s">
        <v>141</v>
      </c>
      <c r="L132" s="41"/>
    </row>
    <row r="133" spans="1:12" ht="14.4" x14ac:dyDescent="0.3">
      <c r="A133" s="14"/>
      <c r="B133" s="15"/>
      <c r="C133" s="11"/>
      <c r="D133" s="7" t="s">
        <v>31</v>
      </c>
      <c r="E133" s="85" t="s">
        <v>43</v>
      </c>
      <c r="F133" s="86">
        <v>45</v>
      </c>
      <c r="G133" s="181">
        <v>3.42</v>
      </c>
      <c r="H133" s="181">
        <v>0.36</v>
      </c>
      <c r="I133" s="181">
        <v>22.14</v>
      </c>
      <c r="J133" s="181">
        <v>105.48</v>
      </c>
      <c r="K133" s="166" t="s">
        <v>44</v>
      </c>
      <c r="L133" s="141"/>
    </row>
    <row r="134" spans="1:12" ht="14.4" x14ac:dyDescent="0.3">
      <c r="A134" s="14"/>
      <c r="B134" s="15"/>
      <c r="C134" s="11"/>
      <c r="D134" s="186" t="s">
        <v>32</v>
      </c>
      <c r="E134" s="146"/>
      <c r="F134" s="138"/>
      <c r="G134" s="139"/>
      <c r="H134" s="139"/>
      <c r="I134" s="140"/>
      <c r="J134" s="139"/>
      <c r="K134" s="146"/>
      <c r="L134" s="141"/>
    </row>
    <row r="135" spans="1:12" ht="14.4" x14ac:dyDescent="0.3">
      <c r="A135" s="14"/>
      <c r="B135" s="15"/>
      <c r="C135" s="11"/>
      <c r="D135" s="6"/>
      <c r="E135" s="71"/>
      <c r="F135" s="72"/>
      <c r="G135" s="74"/>
      <c r="H135" s="74"/>
      <c r="I135" s="75"/>
      <c r="J135" s="74"/>
      <c r="K135" s="149"/>
      <c r="L135" s="141"/>
    </row>
    <row r="136" spans="1:12" ht="14.4" x14ac:dyDescent="0.3">
      <c r="A136" s="14"/>
      <c r="B136" s="15"/>
      <c r="C136" s="11"/>
      <c r="D136" s="6"/>
      <c r="E136" s="150"/>
      <c r="F136" s="141"/>
      <c r="G136" s="141"/>
      <c r="H136" s="141"/>
      <c r="I136" s="141"/>
      <c r="J136" s="141"/>
      <c r="K136" s="151"/>
      <c r="L136" s="141"/>
    </row>
    <row r="137" spans="1:12" ht="15" thickBot="1" x14ac:dyDescent="0.35">
      <c r="A137" s="16"/>
      <c r="B137" s="17"/>
      <c r="C137" s="8"/>
      <c r="D137" s="18" t="s">
        <v>33</v>
      </c>
      <c r="E137" s="152"/>
      <c r="F137" s="169">
        <f>SUM(F128:F136)</f>
        <v>790</v>
      </c>
      <c r="G137" s="154">
        <f>SUM(G128:G136)</f>
        <v>27.4</v>
      </c>
      <c r="H137" s="169">
        <f t="shared" ref="H137:J137" si="20">SUM(H128:H136)</f>
        <v>28.779999999999998</v>
      </c>
      <c r="I137" s="169">
        <f t="shared" si="20"/>
        <v>120.82000000000001</v>
      </c>
      <c r="J137" s="169">
        <f t="shared" si="20"/>
        <v>854.66000000000008</v>
      </c>
      <c r="K137" s="155"/>
      <c r="L137" s="170">
        <v>192</v>
      </c>
    </row>
    <row r="138" spans="1:12" ht="15" thickBot="1" x14ac:dyDescent="0.3">
      <c r="A138" s="33">
        <f>A120</f>
        <v>2</v>
      </c>
      <c r="B138" s="33">
        <f>B120</f>
        <v>2</v>
      </c>
      <c r="C138" s="190" t="s">
        <v>4</v>
      </c>
      <c r="D138" s="191"/>
      <c r="E138" s="171"/>
      <c r="F138" s="172">
        <f>F127+F137</f>
        <v>1290</v>
      </c>
      <c r="G138" s="172">
        <f t="shared" ref="G138:L138" si="21">G127+G137</f>
        <v>46.64</v>
      </c>
      <c r="H138" s="172">
        <f t="shared" si="21"/>
        <v>48.379999999999995</v>
      </c>
      <c r="I138" s="172">
        <f t="shared" si="21"/>
        <v>207.56</v>
      </c>
      <c r="J138" s="172">
        <f t="shared" si="21"/>
        <v>1454.98</v>
      </c>
      <c r="K138" s="172"/>
      <c r="L138" s="172">
        <f t="shared" si="21"/>
        <v>300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117" t="s">
        <v>142</v>
      </c>
      <c r="F139" s="118">
        <v>200</v>
      </c>
      <c r="G139" s="51">
        <v>9.64</v>
      </c>
      <c r="H139" s="51">
        <v>8.1199999999999992</v>
      </c>
      <c r="I139" s="52">
        <v>36.74</v>
      </c>
      <c r="J139" s="51">
        <v>258.60000000000002</v>
      </c>
      <c r="K139" s="53" t="s">
        <v>90</v>
      </c>
      <c r="L139" s="39"/>
    </row>
    <row r="140" spans="1:12" ht="14.4" x14ac:dyDescent="0.3">
      <c r="A140" s="23"/>
      <c r="B140" s="15"/>
      <c r="C140" s="11"/>
      <c r="D140" s="7" t="s">
        <v>26</v>
      </c>
      <c r="E140" s="117" t="s">
        <v>91</v>
      </c>
      <c r="F140" s="118">
        <v>60</v>
      </c>
      <c r="G140" s="51">
        <v>7.29</v>
      </c>
      <c r="H140" s="51">
        <v>8.2799999999999994</v>
      </c>
      <c r="I140" s="52">
        <v>19.87</v>
      </c>
      <c r="J140" s="51">
        <v>183.16</v>
      </c>
      <c r="K140" s="53" t="s">
        <v>92</v>
      </c>
      <c r="L140" s="141"/>
    </row>
    <row r="141" spans="1:12" ht="14.4" x14ac:dyDescent="0.3">
      <c r="A141" s="23"/>
      <c r="B141" s="15"/>
      <c r="C141" s="11"/>
      <c r="D141" s="7" t="s">
        <v>22</v>
      </c>
      <c r="E141" s="137" t="s">
        <v>77</v>
      </c>
      <c r="F141" s="138">
        <v>200</v>
      </c>
      <c r="G141" s="139">
        <v>3.2</v>
      </c>
      <c r="H141" s="139">
        <v>2.7</v>
      </c>
      <c r="I141" s="140">
        <v>15.9</v>
      </c>
      <c r="J141" s="139">
        <v>100.7</v>
      </c>
      <c r="K141" s="145" t="s">
        <v>78</v>
      </c>
      <c r="L141" s="141"/>
    </row>
    <row r="142" spans="1:12" ht="15.75" customHeight="1" x14ac:dyDescent="0.3">
      <c r="A142" s="23"/>
      <c r="B142" s="15"/>
      <c r="C142" s="11"/>
      <c r="D142" s="186" t="s">
        <v>23</v>
      </c>
      <c r="E142" s="146"/>
      <c r="F142" s="138"/>
      <c r="G142" s="139"/>
      <c r="H142" s="139"/>
      <c r="I142" s="140"/>
      <c r="J142" s="139"/>
      <c r="K142" s="147"/>
      <c r="L142" s="141"/>
    </row>
    <row r="143" spans="1:12" ht="14.4" x14ac:dyDescent="0.3">
      <c r="A143" s="23"/>
      <c r="B143" s="15"/>
      <c r="C143" s="11"/>
      <c r="D143" s="7" t="s">
        <v>24</v>
      </c>
      <c r="E143" s="137" t="s">
        <v>79</v>
      </c>
      <c r="F143" s="138">
        <v>100</v>
      </c>
      <c r="G143" s="139">
        <v>0.4</v>
      </c>
      <c r="H143" s="139">
        <v>0.3</v>
      </c>
      <c r="I143" s="140">
        <v>10.3</v>
      </c>
      <c r="J143" s="139">
        <v>47</v>
      </c>
      <c r="K143" s="145" t="s">
        <v>62</v>
      </c>
      <c r="L143" s="141"/>
    </row>
    <row r="144" spans="1:12" ht="14.4" x14ac:dyDescent="0.3">
      <c r="A144" s="23"/>
      <c r="B144" s="15"/>
      <c r="C144" s="11"/>
      <c r="D144" s="6"/>
      <c r="E144" s="150"/>
      <c r="F144" s="141"/>
      <c r="G144" s="141"/>
      <c r="H144" s="141"/>
      <c r="I144" s="141"/>
      <c r="J144" s="141"/>
      <c r="K144" s="151"/>
      <c r="L144" s="141"/>
    </row>
    <row r="145" spans="1:12" ht="14.4" x14ac:dyDescent="0.3">
      <c r="A145" s="23"/>
      <c r="B145" s="15"/>
      <c r="C145" s="11"/>
      <c r="D145" s="6"/>
      <c r="E145" s="150"/>
      <c r="F145" s="141"/>
      <c r="G145" s="141"/>
      <c r="H145" s="141"/>
      <c r="I145" s="141"/>
      <c r="J145" s="141"/>
      <c r="K145" s="151"/>
      <c r="L145" s="141"/>
    </row>
    <row r="146" spans="1:12" ht="15" thickBot="1" x14ac:dyDescent="0.35">
      <c r="A146" s="24"/>
      <c r="B146" s="17"/>
      <c r="C146" s="8"/>
      <c r="D146" s="18" t="s">
        <v>33</v>
      </c>
      <c r="E146" s="152"/>
      <c r="F146" s="169">
        <f>SUM(F139:F145)</f>
        <v>560</v>
      </c>
      <c r="G146" s="169">
        <f t="shared" ref="G146:J146" si="22">SUM(G139:G145)</f>
        <v>20.529999999999998</v>
      </c>
      <c r="H146" s="154">
        <f>SUM(H139:H145)</f>
        <v>19.399999999999999</v>
      </c>
      <c r="I146" s="169">
        <f t="shared" si="22"/>
        <v>82.81</v>
      </c>
      <c r="J146" s="169">
        <f t="shared" si="22"/>
        <v>589.46</v>
      </c>
      <c r="K146" s="155"/>
      <c r="L146" s="60">
        <v>108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48" t="s">
        <v>143</v>
      </c>
      <c r="F147" s="143">
        <v>60</v>
      </c>
      <c r="G147" s="156">
        <v>0.96</v>
      </c>
      <c r="H147" s="156">
        <v>5.86</v>
      </c>
      <c r="I147" s="156">
        <v>6.33</v>
      </c>
      <c r="J147" s="156">
        <v>81.900000000000006</v>
      </c>
      <c r="K147" s="182" t="s">
        <v>48</v>
      </c>
      <c r="L147" s="141"/>
    </row>
    <row r="148" spans="1:12" ht="14.4" x14ac:dyDescent="0.3">
      <c r="A148" s="23"/>
      <c r="B148" s="15"/>
      <c r="C148" s="11"/>
      <c r="D148" s="7" t="s">
        <v>27</v>
      </c>
      <c r="E148" s="148" t="s">
        <v>144</v>
      </c>
      <c r="F148" s="143">
        <v>200</v>
      </c>
      <c r="G148" s="156">
        <v>9.3000000000000007</v>
      </c>
      <c r="H148" s="156">
        <v>5.32</v>
      </c>
      <c r="I148" s="156">
        <v>30.5</v>
      </c>
      <c r="J148" s="156">
        <v>207.08</v>
      </c>
      <c r="K148" s="67" t="s">
        <v>83</v>
      </c>
      <c r="L148" s="141"/>
    </row>
    <row r="149" spans="1:12" ht="14.4" x14ac:dyDescent="0.3">
      <c r="A149" s="23"/>
      <c r="B149" s="15"/>
      <c r="C149" s="11"/>
      <c r="D149" s="7" t="s">
        <v>28</v>
      </c>
      <c r="E149" s="148" t="s">
        <v>145</v>
      </c>
      <c r="F149" s="143">
        <v>120</v>
      </c>
      <c r="G149" s="156">
        <v>10.39</v>
      </c>
      <c r="H149" s="156">
        <v>10.19</v>
      </c>
      <c r="I149" s="156">
        <v>10.69</v>
      </c>
      <c r="J149" s="156">
        <v>176.02999999999997</v>
      </c>
      <c r="K149" s="67" t="s">
        <v>146</v>
      </c>
      <c r="L149" s="141"/>
    </row>
    <row r="150" spans="1:12" ht="14.4" x14ac:dyDescent="0.3">
      <c r="A150" s="23"/>
      <c r="B150" s="15"/>
      <c r="C150" s="11"/>
      <c r="D150" s="7" t="s">
        <v>29</v>
      </c>
      <c r="E150" s="148" t="s">
        <v>125</v>
      </c>
      <c r="F150" s="143">
        <v>150</v>
      </c>
      <c r="G150" s="156">
        <v>3.68</v>
      </c>
      <c r="H150" s="156">
        <v>6</v>
      </c>
      <c r="I150" s="156">
        <v>33.75</v>
      </c>
      <c r="J150" s="156">
        <v>204.6</v>
      </c>
      <c r="K150" s="182" t="s">
        <v>126</v>
      </c>
      <c r="L150" s="141"/>
    </row>
    <row r="151" spans="1:12" ht="14.4" x14ac:dyDescent="0.3">
      <c r="A151" s="23"/>
      <c r="B151" s="15"/>
      <c r="C151" s="11"/>
      <c r="D151" s="7" t="s">
        <v>30</v>
      </c>
      <c r="E151" s="180" t="s">
        <v>147</v>
      </c>
      <c r="F151" s="72">
        <v>200</v>
      </c>
      <c r="G151" s="74">
        <v>0.7</v>
      </c>
      <c r="H151" s="74">
        <v>0.3</v>
      </c>
      <c r="I151" s="75">
        <v>21.22</v>
      </c>
      <c r="J151" s="74">
        <v>90.38</v>
      </c>
      <c r="K151" s="182" t="s">
        <v>148</v>
      </c>
      <c r="L151" s="141"/>
    </row>
    <row r="152" spans="1:12" ht="14.4" x14ac:dyDescent="0.3">
      <c r="A152" s="23"/>
      <c r="B152" s="15"/>
      <c r="C152" s="11"/>
      <c r="D152" s="186" t="s">
        <v>31</v>
      </c>
      <c r="E152" s="146"/>
      <c r="F152" s="138"/>
      <c r="G152" s="139"/>
      <c r="H152" s="139"/>
      <c r="I152" s="140"/>
      <c r="J152" s="139"/>
      <c r="K152" s="146"/>
      <c r="L152" s="141"/>
    </row>
    <row r="153" spans="1:12" ht="15.6" x14ac:dyDescent="0.3">
      <c r="A153" s="23"/>
      <c r="B153" s="15"/>
      <c r="C153" s="11"/>
      <c r="D153" s="7" t="s">
        <v>32</v>
      </c>
      <c r="E153" s="164" t="s">
        <v>73</v>
      </c>
      <c r="F153" s="165">
        <v>40</v>
      </c>
      <c r="G153" s="139">
        <v>2.64</v>
      </c>
      <c r="H153" s="139">
        <v>0.48</v>
      </c>
      <c r="I153" s="140">
        <v>13.36</v>
      </c>
      <c r="J153" s="139">
        <v>68.319999999999993</v>
      </c>
      <c r="K153" s="166" t="s">
        <v>74</v>
      </c>
      <c r="L153" s="141"/>
    </row>
    <row r="154" spans="1:12" ht="14.4" x14ac:dyDescent="0.3">
      <c r="A154" s="23"/>
      <c r="B154" s="15"/>
      <c r="C154" s="11"/>
      <c r="D154" s="6"/>
      <c r="E154" s="180"/>
      <c r="F154" s="72"/>
      <c r="G154" s="74"/>
      <c r="H154" s="74"/>
      <c r="I154" s="75"/>
      <c r="J154" s="74"/>
      <c r="K154" s="149"/>
      <c r="L154" s="141"/>
    </row>
    <row r="155" spans="1:12" ht="14.4" x14ac:dyDescent="0.3">
      <c r="A155" s="23"/>
      <c r="B155" s="15"/>
      <c r="C155" s="11"/>
      <c r="D155" s="6"/>
      <c r="E155" s="150"/>
      <c r="F155" s="141"/>
      <c r="G155" s="141"/>
      <c r="H155" s="141"/>
      <c r="I155" s="141"/>
      <c r="J155" s="141"/>
      <c r="K155" s="151"/>
      <c r="L155" s="141"/>
    </row>
    <row r="156" spans="1:12" ht="15" thickBot="1" x14ac:dyDescent="0.35">
      <c r="A156" s="24"/>
      <c r="B156" s="17"/>
      <c r="C156" s="8"/>
      <c r="D156" s="18" t="s">
        <v>33</v>
      </c>
      <c r="E156" s="152"/>
      <c r="F156" s="169">
        <f>SUM(F147:F155)</f>
        <v>770</v>
      </c>
      <c r="G156" s="169">
        <f t="shared" ref="G156:J156" si="23">SUM(G147:G155)</f>
        <v>27.67</v>
      </c>
      <c r="H156" s="169">
        <f t="shared" si="23"/>
        <v>28.15</v>
      </c>
      <c r="I156" s="154">
        <f>SUM(I147:I155)</f>
        <v>115.85</v>
      </c>
      <c r="J156" s="169">
        <f t="shared" si="23"/>
        <v>828.31</v>
      </c>
      <c r="K156" s="155"/>
      <c r="L156" s="170">
        <v>192</v>
      </c>
    </row>
    <row r="157" spans="1:12" ht="15" thickBot="1" x14ac:dyDescent="0.3">
      <c r="A157" s="29">
        <f>A139</f>
        <v>2</v>
      </c>
      <c r="B157" s="30">
        <f>B139</f>
        <v>3</v>
      </c>
      <c r="C157" s="190" t="s">
        <v>4</v>
      </c>
      <c r="D157" s="191"/>
      <c r="E157" s="171"/>
      <c r="F157" s="172">
        <f>F146+F156</f>
        <v>1330</v>
      </c>
      <c r="G157" s="172">
        <f t="shared" ref="G157:L157" si="24">G146+G156</f>
        <v>48.2</v>
      </c>
      <c r="H157" s="172">
        <f t="shared" si="24"/>
        <v>47.55</v>
      </c>
      <c r="I157" s="172">
        <f t="shared" si="24"/>
        <v>198.66</v>
      </c>
      <c r="J157" s="172">
        <f t="shared" si="24"/>
        <v>1417.77</v>
      </c>
      <c r="K157" s="172"/>
      <c r="L157" s="172">
        <f t="shared" si="24"/>
        <v>300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9" t="s">
        <v>149</v>
      </c>
      <c r="F158" s="118">
        <v>200</v>
      </c>
      <c r="G158" s="51">
        <v>13</v>
      </c>
      <c r="H158" s="51">
        <v>10.85</v>
      </c>
      <c r="I158" s="52">
        <v>48.34</v>
      </c>
      <c r="J158" s="51">
        <v>343.01</v>
      </c>
      <c r="K158" s="53" t="s">
        <v>150</v>
      </c>
      <c r="L158" s="39"/>
    </row>
    <row r="159" spans="1:12" ht="14.4" x14ac:dyDescent="0.3">
      <c r="A159" s="23"/>
      <c r="B159" s="15"/>
      <c r="C159" s="11"/>
      <c r="D159" s="7" t="s">
        <v>26</v>
      </c>
      <c r="E159" s="146" t="s">
        <v>151</v>
      </c>
      <c r="F159" s="138">
        <v>70</v>
      </c>
      <c r="G159" s="139">
        <v>6.7</v>
      </c>
      <c r="H159" s="139">
        <v>9.84</v>
      </c>
      <c r="I159" s="140">
        <v>19.8</v>
      </c>
      <c r="J159" s="139">
        <v>194.56</v>
      </c>
      <c r="K159" s="149" t="s">
        <v>152</v>
      </c>
      <c r="L159" s="141"/>
    </row>
    <row r="160" spans="1:12" ht="14.4" x14ac:dyDescent="0.3">
      <c r="A160" s="23"/>
      <c r="B160" s="15"/>
      <c r="C160" s="11"/>
      <c r="D160" s="7" t="s">
        <v>22</v>
      </c>
      <c r="E160" s="146" t="s">
        <v>41</v>
      </c>
      <c r="F160" s="138">
        <v>200</v>
      </c>
      <c r="G160" s="139">
        <v>0.1</v>
      </c>
      <c r="H160" s="139">
        <v>0</v>
      </c>
      <c r="I160" s="140">
        <v>15</v>
      </c>
      <c r="J160" s="139">
        <v>60.4</v>
      </c>
      <c r="K160" s="145" t="s">
        <v>42</v>
      </c>
      <c r="L160" s="141"/>
    </row>
    <row r="161" spans="1:12" ht="14.4" x14ac:dyDescent="0.3">
      <c r="A161" s="23"/>
      <c r="B161" s="15"/>
      <c r="C161" s="11"/>
      <c r="D161" s="186" t="s">
        <v>23</v>
      </c>
      <c r="E161" s="146"/>
      <c r="F161" s="138"/>
      <c r="G161" s="139"/>
      <c r="H161" s="139"/>
      <c r="I161" s="140"/>
      <c r="J161" s="139"/>
      <c r="K161" s="147"/>
      <c r="L161" s="141"/>
    </row>
    <row r="162" spans="1:12" ht="14.4" x14ac:dyDescent="0.3">
      <c r="A162" s="23"/>
      <c r="B162" s="15"/>
      <c r="C162" s="11"/>
      <c r="D162" s="7" t="s">
        <v>24</v>
      </c>
      <c r="E162" s="137" t="s">
        <v>95</v>
      </c>
      <c r="F162" s="138">
        <v>100</v>
      </c>
      <c r="G162" s="139">
        <v>0.8</v>
      </c>
      <c r="H162" s="139">
        <v>0.2</v>
      </c>
      <c r="I162" s="140">
        <v>7.5</v>
      </c>
      <c r="J162" s="139">
        <v>38</v>
      </c>
      <c r="K162" s="149" t="s">
        <v>62</v>
      </c>
      <c r="L162" s="141"/>
    </row>
    <row r="163" spans="1:12" ht="14.4" x14ac:dyDescent="0.3">
      <c r="A163" s="23"/>
      <c r="B163" s="15"/>
      <c r="C163" s="11"/>
      <c r="D163" s="6"/>
      <c r="E163" s="150"/>
      <c r="F163" s="141"/>
      <c r="G163" s="141"/>
      <c r="H163" s="141"/>
      <c r="I163" s="141"/>
      <c r="J163" s="141"/>
      <c r="K163" s="151"/>
      <c r="L163" s="141"/>
    </row>
    <row r="164" spans="1:12" ht="14.4" x14ac:dyDescent="0.3">
      <c r="A164" s="23"/>
      <c r="B164" s="15"/>
      <c r="C164" s="11"/>
      <c r="D164" s="6"/>
      <c r="E164" s="150"/>
      <c r="F164" s="141"/>
      <c r="G164" s="141"/>
      <c r="H164" s="141"/>
      <c r="I164" s="141"/>
      <c r="J164" s="141"/>
      <c r="K164" s="151"/>
      <c r="L164" s="141"/>
    </row>
    <row r="165" spans="1:12" ht="15" thickBot="1" x14ac:dyDescent="0.35">
      <c r="A165" s="24"/>
      <c r="B165" s="17"/>
      <c r="C165" s="8"/>
      <c r="D165" s="18" t="s">
        <v>33</v>
      </c>
      <c r="E165" s="152"/>
      <c r="F165" s="169">
        <f>SUM(F158:F164)</f>
        <v>570</v>
      </c>
      <c r="G165" s="154">
        <f>SUM(G158:G164)</f>
        <v>20.6</v>
      </c>
      <c r="H165" s="169">
        <f t="shared" ref="H165:J165" si="25">SUM(H158:H164)</f>
        <v>20.889999999999997</v>
      </c>
      <c r="I165" s="169">
        <f t="shared" si="25"/>
        <v>90.64</v>
      </c>
      <c r="J165" s="169">
        <f t="shared" si="25"/>
        <v>635.96999999999991</v>
      </c>
      <c r="K165" s="155"/>
      <c r="L165" s="60">
        <v>108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48" t="s">
        <v>153</v>
      </c>
      <c r="F166" s="143">
        <v>80</v>
      </c>
      <c r="G166" s="136">
        <v>1.77</v>
      </c>
      <c r="H166" s="136">
        <v>0.33</v>
      </c>
      <c r="I166" s="136">
        <v>9.01</v>
      </c>
      <c r="J166" s="136">
        <v>46.09</v>
      </c>
      <c r="K166" s="90" t="s">
        <v>154</v>
      </c>
      <c r="L166" s="141"/>
    </row>
    <row r="167" spans="1:12" ht="14.4" x14ac:dyDescent="0.3">
      <c r="A167" s="23"/>
      <c r="B167" s="15"/>
      <c r="C167" s="11"/>
      <c r="D167" s="7" t="s">
        <v>27</v>
      </c>
      <c r="E167" s="148" t="s">
        <v>155</v>
      </c>
      <c r="F167" s="143">
        <v>200</v>
      </c>
      <c r="G167" s="136">
        <v>4.18</v>
      </c>
      <c r="H167" s="136">
        <v>8.1199999999999992</v>
      </c>
      <c r="I167" s="136">
        <v>24.92</v>
      </c>
      <c r="J167" s="136">
        <v>189.48</v>
      </c>
      <c r="K167" s="67" t="s">
        <v>156</v>
      </c>
      <c r="L167" s="141"/>
    </row>
    <row r="168" spans="1:12" ht="14.4" x14ac:dyDescent="0.3">
      <c r="A168" s="23"/>
      <c r="B168" s="15"/>
      <c r="C168" s="11"/>
      <c r="D168" s="7" t="s">
        <v>28</v>
      </c>
      <c r="E168" s="148" t="s">
        <v>157</v>
      </c>
      <c r="F168" s="143">
        <v>180</v>
      </c>
      <c r="G168" s="136">
        <v>18.920000000000002</v>
      </c>
      <c r="H168" s="136">
        <v>19.059999999999999</v>
      </c>
      <c r="I168" s="136">
        <v>56.77</v>
      </c>
      <c r="J168" s="136">
        <v>474.3</v>
      </c>
      <c r="K168" s="67" t="s">
        <v>158</v>
      </c>
      <c r="L168" s="141"/>
    </row>
    <row r="169" spans="1:12" ht="14.4" x14ac:dyDescent="0.3">
      <c r="A169" s="23"/>
      <c r="B169" s="15"/>
      <c r="C169" s="11"/>
      <c r="D169" s="186" t="s">
        <v>29</v>
      </c>
      <c r="E169" s="146"/>
      <c r="F169" s="138"/>
      <c r="G169" s="139"/>
      <c r="H169" s="139"/>
      <c r="I169" s="140"/>
      <c r="J169" s="139"/>
      <c r="K169" s="145"/>
      <c r="L169" s="141"/>
    </row>
    <row r="170" spans="1:12" ht="14.4" x14ac:dyDescent="0.3">
      <c r="A170" s="23"/>
      <c r="B170" s="15"/>
      <c r="C170" s="11"/>
      <c r="D170" s="7" t="s">
        <v>30</v>
      </c>
      <c r="E170" s="180" t="s">
        <v>102</v>
      </c>
      <c r="F170" s="72">
        <v>200</v>
      </c>
      <c r="G170" s="74">
        <v>1.4</v>
      </c>
      <c r="H170" s="74">
        <v>0</v>
      </c>
      <c r="I170" s="75">
        <v>17.8</v>
      </c>
      <c r="J170" s="74">
        <v>76.8</v>
      </c>
      <c r="K170" s="182" t="s">
        <v>103</v>
      </c>
      <c r="L170" s="141"/>
    </row>
    <row r="171" spans="1:12" ht="14.4" x14ac:dyDescent="0.3">
      <c r="A171" s="23"/>
      <c r="B171" s="15"/>
      <c r="C171" s="11"/>
      <c r="D171" s="7" t="s">
        <v>31</v>
      </c>
      <c r="E171" s="183" t="s">
        <v>43</v>
      </c>
      <c r="F171" s="165">
        <v>40</v>
      </c>
      <c r="G171" s="184">
        <v>3.04</v>
      </c>
      <c r="H171" s="184">
        <v>0.32</v>
      </c>
      <c r="I171" s="184">
        <v>19.68</v>
      </c>
      <c r="J171" s="184">
        <v>93.76</v>
      </c>
      <c r="K171" s="166" t="s">
        <v>44</v>
      </c>
      <c r="L171" s="141"/>
    </row>
    <row r="172" spans="1:12" ht="14.4" x14ac:dyDescent="0.3">
      <c r="A172" s="23"/>
      <c r="B172" s="15"/>
      <c r="C172" s="11"/>
      <c r="D172" s="186" t="s">
        <v>32</v>
      </c>
      <c r="E172" s="146"/>
      <c r="F172" s="138"/>
      <c r="G172" s="139"/>
      <c r="H172" s="139"/>
      <c r="I172" s="140"/>
      <c r="J172" s="139"/>
      <c r="K172" s="146"/>
      <c r="L172" s="141"/>
    </row>
    <row r="173" spans="1:12" ht="14.4" x14ac:dyDescent="0.3">
      <c r="A173" s="23"/>
      <c r="B173" s="15"/>
      <c r="C173" s="11"/>
      <c r="D173" s="6"/>
      <c r="E173" s="71"/>
      <c r="F173" s="72"/>
      <c r="G173" s="74"/>
      <c r="H173" s="74"/>
      <c r="I173" s="75"/>
      <c r="J173" s="74"/>
      <c r="K173" s="146"/>
      <c r="L173" s="141"/>
    </row>
    <row r="174" spans="1:12" ht="14.4" x14ac:dyDescent="0.3">
      <c r="A174" s="23"/>
      <c r="B174" s="15"/>
      <c r="C174" s="11"/>
      <c r="D174" s="6"/>
      <c r="E174" s="150"/>
      <c r="F174" s="141"/>
      <c r="G174" s="141"/>
      <c r="H174" s="141"/>
      <c r="I174" s="141"/>
      <c r="J174" s="141"/>
      <c r="K174" s="151"/>
      <c r="L174" s="141"/>
    </row>
    <row r="175" spans="1:12" ht="15" thickBot="1" x14ac:dyDescent="0.35">
      <c r="A175" s="24"/>
      <c r="B175" s="17"/>
      <c r="C175" s="8"/>
      <c r="D175" s="18" t="s">
        <v>33</v>
      </c>
      <c r="E175" s="152"/>
      <c r="F175" s="169">
        <f>SUM(F166:F174)</f>
        <v>700</v>
      </c>
      <c r="G175" s="169">
        <f t="shared" ref="G175:J175" si="26">SUM(G166:G174)</f>
        <v>29.31</v>
      </c>
      <c r="H175" s="169">
        <f t="shared" si="26"/>
        <v>27.83</v>
      </c>
      <c r="I175" s="169">
        <f t="shared" si="26"/>
        <v>128.18</v>
      </c>
      <c r="J175" s="169">
        <f t="shared" si="26"/>
        <v>880.43</v>
      </c>
      <c r="K175" s="155"/>
      <c r="L175" s="170">
        <v>192</v>
      </c>
    </row>
    <row r="176" spans="1:12" ht="15" thickBot="1" x14ac:dyDescent="0.3">
      <c r="A176" s="29">
        <f>A158</f>
        <v>2</v>
      </c>
      <c r="B176" s="30">
        <f>B158</f>
        <v>4</v>
      </c>
      <c r="C176" s="190" t="s">
        <v>4</v>
      </c>
      <c r="D176" s="191"/>
      <c r="E176" s="171"/>
      <c r="F176" s="172">
        <f>F165+F175</f>
        <v>1270</v>
      </c>
      <c r="G176" s="172">
        <f t="shared" ref="G176:L176" si="27">G165+G175</f>
        <v>49.91</v>
      </c>
      <c r="H176" s="172">
        <f t="shared" si="27"/>
        <v>48.72</v>
      </c>
      <c r="I176" s="172">
        <f t="shared" si="27"/>
        <v>218.82</v>
      </c>
      <c r="J176" s="172">
        <f t="shared" si="27"/>
        <v>1516.3999999999999</v>
      </c>
      <c r="K176" s="172"/>
      <c r="L176" s="172">
        <f t="shared" si="27"/>
        <v>300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117" t="s">
        <v>159</v>
      </c>
      <c r="F177" s="118">
        <v>180</v>
      </c>
      <c r="G177" s="51">
        <v>10.87</v>
      </c>
      <c r="H177" s="51">
        <v>8.65</v>
      </c>
      <c r="I177" s="52">
        <v>40.520000000000003</v>
      </c>
      <c r="J177" s="51">
        <v>283.41000000000003</v>
      </c>
      <c r="K177" s="53" t="s">
        <v>160</v>
      </c>
      <c r="L177" s="39"/>
    </row>
    <row r="178" spans="1:12" ht="14.4" x14ac:dyDescent="0.3">
      <c r="A178" s="23"/>
      <c r="B178" s="15"/>
      <c r="C178" s="11"/>
      <c r="D178" s="7" t="s">
        <v>26</v>
      </c>
      <c r="E178" s="117" t="s">
        <v>161</v>
      </c>
      <c r="F178" s="118">
        <v>70</v>
      </c>
      <c r="G178" s="51">
        <v>7.67</v>
      </c>
      <c r="H178" s="51">
        <v>7.73</v>
      </c>
      <c r="I178" s="52">
        <v>17.100000000000001</v>
      </c>
      <c r="J178" s="51">
        <v>168.65</v>
      </c>
      <c r="K178" s="53" t="s">
        <v>162</v>
      </c>
      <c r="L178" s="141"/>
    </row>
    <row r="179" spans="1:12" ht="14.4" x14ac:dyDescent="0.3">
      <c r="A179" s="23"/>
      <c r="B179" s="15"/>
      <c r="C179" s="11"/>
      <c r="D179" s="7" t="s">
        <v>22</v>
      </c>
      <c r="E179" s="146" t="s">
        <v>59</v>
      </c>
      <c r="F179" s="138">
        <v>200</v>
      </c>
      <c r="G179" s="139">
        <v>2.2000000000000002</v>
      </c>
      <c r="H179" s="139">
        <v>2.2000000000000002</v>
      </c>
      <c r="I179" s="140">
        <v>22.4</v>
      </c>
      <c r="J179" s="139">
        <v>118.2</v>
      </c>
      <c r="K179" s="149" t="s">
        <v>60</v>
      </c>
      <c r="L179" s="141"/>
    </row>
    <row r="180" spans="1:12" ht="14.4" x14ac:dyDescent="0.3">
      <c r="A180" s="23"/>
      <c r="B180" s="15"/>
      <c r="C180" s="11"/>
      <c r="D180" s="186" t="s">
        <v>23</v>
      </c>
      <c r="E180" s="146"/>
      <c r="F180" s="138"/>
      <c r="G180" s="139"/>
      <c r="H180" s="139"/>
      <c r="I180" s="140"/>
      <c r="J180" s="139"/>
      <c r="K180" s="147"/>
      <c r="L180" s="141"/>
    </row>
    <row r="181" spans="1:12" ht="14.4" x14ac:dyDescent="0.3">
      <c r="A181" s="23"/>
      <c r="B181" s="15"/>
      <c r="C181" s="11"/>
      <c r="D181" s="7" t="s">
        <v>24</v>
      </c>
      <c r="E181" s="137" t="s">
        <v>106</v>
      </c>
      <c r="F181" s="138">
        <v>100</v>
      </c>
      <c r="G181" s="139">
        <v>0.4</v>
      </c>
      <c r="H181" s="139">
        <v>0.4</v>
      </c>
      <c r="I181" s="140">
        <v>9.8000000000000007</v>
      </c>
      <c r="J181" s="139">
        <v>47</v>
      </c>
      <c r="K181" s="145" t="s">
        <v>62</v>
      </c>
      <c r="L181" s="141"/>
    </row>
    <row r="182" spans="1:12" ht="14.4" x14ac:dyDescent="0.3">
      <c r="A182" s="23"/>
      <c r="B182" s="15"/>
      <c r="C182" s="11"/>
      <c r="D182" s="6"/>
      <c r="E182" s="150"/>
      <c r="F182" s="141"/>
      <c r="G182" s="141"/>
      <c r="H182" s="141"/>
      <c r="I182" s="141"/>
      <c r="J182" s="141"/>
      <c r="K182" s="151"/>
      <c r="L182" s="141"/>
    </row>
    <row r="183" spans="1:12" ht="14.4" x14ac:dyDescent="0.3">
      <c r="A183" s="23"/>
      <c r="B183" s="15"/>
      <c r="C183" s="11"/>
      <c r="D183" s="6"/>
      <c r="E183" s="150"/>
      <c r="F183" s="141"/>
      <c r="G183" s="141"/>
      <c r="H183" s="141"/>
      <c r="I183" s="141"/>
      <c r="J183" s="141"/>
      <c r="K183" s="151"/>
      <c r="L183" s="141"/>
    </row>
    <row r="184" spans="1:12" ht="15.75" customHeight="1" thickBot="1" x14ac:dyDescent="0.35">
      <c r="A184" s="24"/>
      <c r="B184" s="17"/>
      <c r="C184" s="8"/>
      <c r="D184" s="18" t="s">
        <v>33</v>
      </c>
      <c r="E184" s="152"/>
      <c r="F184" s="169">
        <f>SUM(F177:F183)</f>
        <v>550</v>
      </c>
      <c r="G184" s="169">
        <f t="shared" ref="G184:J184" si="28">SUM(G177:G183)</f>
        <v>21.139999999999997</v>
      </c>
      <c r="H184" s="169">
        <f t="shared" si="28"/>
        <v>18.98</v>
      </c>
      <c r="I184" s="169">
        <f t="shared" si="28"/>
        <v>89.820000000000007</v>
      </c>
      <c r="J184" s="169">
        <f t="shared" si="28"/>
        <v>617.2600000000001</v>
      </c>
      <c r="K184" s="155"/>
      <c r="L184" s="60">
        <v>108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48" t="s">
        <v>120</v>
      </c>
      <c r="F185" s="143">
        <v>60</v>
      </c>
      <c r="G185" s="156">
        <v>2.94</v>
      </c>
      <c r="H185" s="156">
        <v>5.58</v>
      </c>
      <c r="I185" s="156">
        <v>4.4400000000000004</v>
      </c>
      <c r="J185" s="156">
        <v>79.739999999999995</v>
      </c>
      <c r="K185" s="117" t="s">
        <v>121</v>
      </c>
      <c r="L185" s="141"/>
    </row>
    <row r="186" spans="1:12" ht="14.4" x14ac:dyDescent="0.3">
      <c r="A186" s="23"/>
      <c r="B186" s="15"/>
      <c r="C186" s="11"/>
      <c r="D186" s="7" t="s">
        <v>27</v>
      </c>
      <c r="E186" s="148" t="s">
        <v>98</v>
      </c>
      <c r="F186" s="143">
        <v>200</v>
      </c>
      <c r="G186" s="156">
        <v>3.79</v>
      </c>
      <c r="H186" s="156">
        <v>5.39</v>
      </c>
      <c r="I186" s="156">
        <v>24.68</v>
      </c>
      <c r="J186" s="156">
        <v>162.38999999999999</v>
      </c>
      <c r="K186" s="67" t="s">
        <v>99</v>
      </c>
      <c r="L186" s="141"/>
    </row>
    <row r="187" spans="1:12" ht="14.4" x14ac:dyDescent="0.3">
      <c r="A187" s="23"/>
      <c r="B187" s="15"/>
      <c r="C187" s="11"/>
      <c r="D187" s="7" t="s">
        <v>28</v>
      </c>
      <c r="E187" s="142" t="s">
        <v>163</v>
      </c>
      <c r="F187" s="143">
        <v>120</v>
      </c>
      <c r="G187" s="156">
        <v>6.7</v>
      </c>
      <c r="H187" s="156">
        <v>7.22</v>
      </c>
      <c r="I187" s="156">
        <v>19.72</v>
      </c>
      <c r="J187" s="156">
        <v>170.66</v>
      </c>
      <c r="K187" s="67" t="s">
        <v>164</v>
      </c>
      <c r="L187" s="141"/>
    </row>
    <row r="188" spans="1:12" ht="14.4" x14ac:dyDescent="0.3">
      <c r="A188" s="23"/>
      <c r="B188" s="15"/>
      <c r="C188" s="11"/>
      <c r="D188" s="7" t="s">
        <v>29</v>
      </c>
      <c r="E188" s="185" t="s">
        <v>165</v>
      </c>
      <c r="F188" s="143">
        <v>180</v>
      </c>
      <c r="G188" s="156">
        <v>10.26</v>
      </c>
      <c r="H188" s="156">
        <v>7.41</v>
      </c>
      <c r="I188" s="156">
        <v>42.5</v>
      </c>
      <c r="J188" s="156">
        <v>277.73</v>
      </c>
      <c r="K188" s="161" t="s">
        <v>166</v>
      </c>
      <c r="L188" s="141"/>
    </row>
    <row r="189" spans="1:12" ht="14.4" x14ac:dyDescent="0.3">
      <c r="A189" s="23"/>
      <c r="B189" s="15"/>
      <c r="C189" s="11"/>
      <c r="D189" s="7" t="s">
        <v>30</v>
      </c>
      <c r="E189" s="175" t="s">
        <v>127</v>
      </c>
      <c r="F189" s="143">
        <v>200</v>
      </c>
      <c r="G189" s="156">
        <v>0.1</v>
      </c>
      <c r="H189" s="156">
        <v>0</v>
      </c>
      <c r="I189" s="156">
        <v>23.82</v>
      </c>
      <c r="J189" s="156">
        <v>95.68</v>
      </c>
      <c r="K189" s="145" t="s">
        <v>128</v>
      </c>
      <c r="L189" s="141"/>
    </row>
    <row r="190" spans="1:12" ht="14.4" x14ac:dyDescent="0.3">
      <c r="A190" s="23"/>
      <c r="B190" s="15"/>
      <c r="C190" s="11"/>
      <c r="D190" s="186" t="s">
        <v>31</v>
      </c>
      <c r="E190" s="146"/>
      <c r="F190" s="138"/>
      <c r="G190" s="139"/>
      <c r="H190" s="139"/>
      <c r="I190" s="140"/>
      <c r="J190" s="139"/>
      <c r="K190" s="146"/>
      <c r="L190" s="141"/>
    </row>
    <row r="191" spans="1:12" ht="15.6" x14ac:dyDescent="0.3">
      <c r="A191" s="23"/>
      <c r="B191" s="15"/>
      <c r="C191" s="11"/>
      <c r="D191" s="7" t="s">
        <v>32</v>
      </c>
      <c r="E191" s="164" t="s">
        <v>73</v>
      </c>
      <c r="F191" s="165">
        <v>40</v>
      </c>
      <c r="G191" s="139">
        <v>2.64</v>
      </c>
      <c r="H191" s="139">
        <v>0.48</v>
      </c>
      <c r="I191" s="140">
        <v>13.36</v>
      </c>
      <c r="J191" s="139">
        <v>68.319999999999993</v>
      </c>
      <c r="K191" s="166" t="s">
        <v>74</v>
      </c>
      <c r="L191" s="141"/>
    </row>
    <row r="192" spans="1:12" ht="14.4" x14ac:dyDescent="0.3">
      <c r="A192" s="23"/>
      <c r="B192" s="15"/>
      <c r="C192" s="11"/>
      <c r="D192" s="6"/>
      <c r="E192" s="71"/>
      <c r="F192" s="72"/>
      <c r="G192" s="74"/>
      <c r="H192" s="74"/>
      <c r="I192" s="75"/>
      <c r="J192" s="74"/>
      <c r="K192" s="146"/>
      <c r="L192" s="141"/>
    </row>
    <row r="193" spans="1:12" ht="14.4" x14ac:dyDescent="0.3">
      <c r="A193" s="23"/>
      <c r="B193" s="15"/>
      <c r="C193" s="11"/>
      <c r="D193" s="6"/>
      <c r="E193" s="150"/>
      <c r="F193" s="141"/>
      <c r="G193" s="141"/>
      <c r="H193" s="141"/>
      <c r="I193" s="141"/>
      <c r="J193" s="141"/>
      <c r="K193" s="151"/>
      <c r="L193" s="141"/>
    </row>
    <row r="194" spans="1:12" ht="15" thickBot="1" x14ac:dyDescent="0.35">
      <c r="A194" s="24"/>
      <c r="B194" s="17"/>
      <c r="C194" s="8"/>
      <c r="D194" s="18" t="s">
        <v>33</v>
      </c>
      <c r="E194" s="152"/>
      <c r="F194" s="169">
        <f>SUM(F185:F193)</f>
        <v>800</v>
      </c>
      <c r="G194" s="169">
        <f t="shared" ref="G194:J194" si="29">SUM(G185:G193)</f>
        <v>26.43</v>
      </c>
      <c r="H194" s="169">
        <f t="shared" si="29"/>
        <v>26.08</v>
      </c>
      <c r="I194" s="169">
        <f t="shared" si="29"/>
        <v>128.51999999999998</v>
      </c>
      <c r="J194" s="169">
        <f t="shared" si="29"/>
        <v>854.52</v>
      </c>
      <c r="K194" s="155"/>
      <c r="L194" s="170">
        <v>192</v>
      </c>
    </row>
    <row r="195" spans="1:12" ht="15" thickBot="1" x14ac:dyDescent="0.3">
      <c r="A195" s="29">
        <f>A177</f>
        <v>2</v>
      </c>
      <c r="B195" s="30">
        <f>B177</f>
        <v>5</v>
      </c>
      <c r="C195" s="190" t="s">
        <v>4</v>
      </c>
      <c r="D195" s="191"/>
      <c r="E195" s="171"/>
      <c r="F195" s="172">
        <f>F184+F194</f>
        <v>1350</v>
      </c>
      <c r="G195" s="172">
        <f t="shared" ref="G195:L195" si="30">G184+G194</f>
        <v>47.569999999999993</v>
      </c>
      <c r="H195" s="172">
        <f t="shared" si="30"/>
        <v>45.06</v>
      </c>
      <c r="I195" s="172">
        <f t="shared" si="30"/>
        <v>218.33999999999997</v>
      </c>
      <c r="J195" s="172">
        <f t="shared" si="30"/>
        <v>1471.7800000000002</v>
      </c>
      <c r="K195" s="172"/>
      <c r="L195" s="172">
        <f t="shared" si="30"/>
        <v>300</v>
      </c>
    </row>
    <row r="196" spans="1:12" ht="13.8" thickBot="1" x14ac:dyDescent="0.3">
      <c r="A196" s="27"/>
      <c r="B196" s="28"/>
      <c r="C196" s="192" t="s">
        <v>5</v>
      </c>
      <c r="D196" s="192"/>
      <c r="E196" s="192"/>
      <c r="F196" s="34">
        <f>(F24+F43+F62+F81+F100+F119+F138+F157+F176+F195)/(IF(F24=0,0,1)+IF(F43=0,0,1)+IF(F62=0,0,1)+IF(F81=0,0,1)+IF(F100=0,0,1)+IF(F119=0,0,1)+IF(F138=0,0,1)+IF(F157=0,0,1)+IF(F176=0,0,1)+IF(F195=0,0,1))</f>
        <v>1287.5</v>
      </c>
      <c r="G196" s="34">
        <f t="shared" ref="G196:J196" si="31">(G24+G43+G62+G81+G100+G119+G138+G157+G176+G195)/(IF(G24=0,0,1)+IF(G43=0,0,1)+IF(G62=0,0,1)+IF(G81=0,0,1)+IF(G100=0,0,1)+IF(G119=0,0,1)+IF(G138=0,0,1)+IF(G157=0,0,1)+IF(G176=0,0,1)+IF(G195=0,0,1))</f>
        <v>47.752000000000002</v>
      </c>
      <c r="H196" s="34">
        <f t="shared" si="31"/>
        <v>48.650000000000006</v>
      </c>
      <c r="I196" s="34">
        <f t="shared" si="31"/>
        <v>209.54599999999999</v>
      </c>
      <c r="J196" s="34">
        <f t="shared" si="31"/>
        <v>1487.2840000000001</v>
      </c>
      <c r="K196" s="34"/>
      <c r="L196" s="34">
        <f t="shared" ref="L196" si="32">(L24+L43+L62+L81+L100+L119+L138+L157+L176+L195)/(IF(L24=0,0,1)+IF(L43=0,0,1)+IF(L62=0,0,1)+IF(L81=0,0,1)+IF(L100=0,0,1)+IF(L119=0,0,1)+IF(L138=0,0,1)+IF(L157=0,0,1)+IF(L176=0,0,1)+IF(L195=0,0,1))</f>
        <v>300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dcterms:created xsi:type="dcterms:W3CDTF">2022-05-16T14:23:56Z</dcterms:created>
  <dcterms:modified xsi:type="dcterms:W3CDTF">2025-05-14T08:18:50Z</dcterms:modified>
</cp:coreProperties>
</file>